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filippova\Desktop\Филиппова\налоги 2016\"/>
    </mc:Choice>
  </mc:AlternateContent>
  <bookViews>
    <workbookView xWindow="120" yWindow="60" windowWidth="24915" windowHeight="11565"/>
  </bookViews>
  <sheets>
    <sheet name="В Минфин 2015 год-подавали" sheetId="1" r:id="rId1"/>
    <sheet name="В Минфин 2015 год-подавали (2)" sheetId="2" r:id="rId2"/>
    <sheet name="Лист3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\b" localSheetId="0">[1]Январь!#REF!</definedName>
    <definedName name="\b" localSheetId="1">[1]Январь!#REF!</definedName>
    <definedName name="\b">[1]Январь!#REF!</definedName>
    <definedName name="\l" localSheetId="0">[1]Январь!#REF!</definedName>
    <definedName name="\l" localSheetId="1">[1]Январь!#REF!</definedName>
    <definedName name="\l">[1]Январь!#REF!</definedName>
    <definedName name="\p" localSheetId="0">[1]Январь!#REF!</definedName>
    <definedName name="\p" localSheetId="1">[1]Январь!#REF!</definedName>
    <definedName name="\p">[1]Январь!#REF!</definedName>
    <definedName name="\s" localSheetId="0">[1]Январь!#REF!</definedName>
    <definedName name="\s" localSheetId="1">[1]Январь!#REF!</definedName>
    <definedName name="\s">[1]Январь!#REF!</definedName>
    <definedName name="\ф" localSheetId="0">#REF!</definedName>
    <definedName name="\ф" localSheetId="1">#REF!</definedName>
    <definedName name="\ф">#REF!</definedName>
    <definedName name="___________________________COM1" localSheetId="0">[1]Январь!#REF!</definedName>
    <definedName name="___________________________COM1" localSheetId="1">[1]Январь!#REF!</definedName>
    <definedName name="___________________________COM1">[1]Январь!#REF!</definedName>
    <definedName name="___________________________COM2" localSheetId="0">[1]Январь!#REF!</definedName>
    <definedName name="___________________________COM2" localSheetId="1">[1]Январь!#REF!</definedName>
    <definedName name="___________________________COM2">[1]Январь!#REF!</definedName>
    <definedName name="___________________________CPL1" localSheetId="0">[1]Январь!#REF!</definedName>
    <definedName name="___________________________CPL1" localSheetId="1">[1]Январь!#REF!</definedName>
    <definedName name="___________________________CPL1">[1]Январь!#REF!</definedName>
    <definedName name="___________________________CPL2" localSheetId="0">[1]Январь!#REF!</definedName>
    <definedName name="___________________________CPL2" localSheetId="1">[1]Январь!#REF!</definedName>
    <definedName name="___________________________CPL2">[1]Январь!#REF!</definedName>
    <definedName name="___________________________FPL1" localSheetId="0">'[2]Сводная смета УГМС'!#REF!</definedName>
    <definedName name="___________________________FPL1" localSheetId="1">'[2]Сводная смета УГМС'!#REF!</definedName>
    <definedName name="___________________________FPL1">'[2]Сводная смета УГМС'!#REF!</definedName>
    <definedName name="___________________________LAB10" localSheetId="0">[1]Январь!#REF!</definedName>
    <definedName name="___________________________LAB10" localSheetId="1">[1]Январь!#REF!</definedName>
    <definedName name="___________________________LAB10">[1]Январь!#REF!</definedName>
    <definedName name="___________________________LAB2" localSheetId="0">[1]Январь!#REF!</definedName>
    <definedName name="___________________________LAB2" localSheetId="1">[1]Январь!#REF!</definedName>
    <definedName name="___________________________LAB2">[1]Январь!#REF!</definedName>
    <definedName name="___________________________LAB3" localSheetId="0">[1]Январь!#REF!</definedName>
    <definedName name="___________________________LAB3" localSheetId="1">[1]Январь!#REF!</definedName>
    <definedName name="___________________________LAB3">[1]Январь!#REF!</definedName>
    <definedName name="___________________________LAB4" localSheetId="0">[1]Январь!#REF!</definedName>
    <definedName name="___________________________LAB4" localSheetId="1">[1]Январь!#REF!</definedName>
    <definedName name="___________________________LAB4">[1]Январь!#REF!</definedName>
    <definedName name="___________________________LAB50" localSheetId="0">[1]Январь!#REF!</definedName>
    <definedName name="___________________________LAB50" localSheetId="1">[1]Январь!#REF!</definedName>
    <definedName name="___________________________LAB50">[1]Январь!#REF!</definedName>
    <definedName name="___________________________LAB51" localSheetId="0">[1]Январь!#REF!</definedName>
    <definedName name="___________________________LAB51" localSheetId="1">[1]Январь!#REF!</definedName>
    <definedName name="___________________________LAB51">[1]Январь!#REF!</definedName>
    <definedName name="___________________________LAB52" localSheetId="0">[1]Январь!#REF!</definedName>
    <definedName name="___________________________LAB52" localSheetId="1">[1]Январь!#REF!</definedName>
    <definedName name="___________________________LAB52">[1]Январь!#REF!</definedName>
    <definedName name="___________________________LAB53" localSheetId="0">[1]Январь!#REF!</definedName>
    <definedName name="___________________________LAB53" localSheetId="1">[1]Январь!#REF!</definedName>
    <definedName name="___________________________LAB53">[1]Январь!#REF!</definedName>
    <definedName name="___________________________LAB6" localSheetId="0">[1]Январь!#REF!</definedName>
    <definedName name="___________________________LAB6" localSheetId="1">[1]Январь!#REF!</definedName>
    <definedName name="___________________________LAB6">[1]Январь!#REF!</definedName>
    <definedName name="___________________________LAB7" localSheetId="0">[1]Январь!#REF!</definedName>
    <definedName name="___________________________LAB7" localSheetId="1">[1]Январь!#REF!</definedName>
    <definedName name="___________________________LAB7">[1]Январь!#REF!</definedName>
    <definedName name="___________________________LAB8" localSheetId="0">[1]Январь!#REF!</definedName>
    <definedName name="___________________________LAB8" localSheetId="1">[1]Январь!#REF!</definedName>
    <definedName name="___________________________LAB8">[1]Январь!#REF!</definedName>
    <definedName name="___________________________MEN1" localSheetId="0">[1]Январь!#REF!</definedName>
    <definedName name="___________________________MEN1" localSheetId="1">[1]Январь!#REF!</definedName>
    <definedName name="___________________________MEN1">[1]Январь!#REF!</definedName>
    <definedName name="___________________________MEN12" localSheetId="0">[1]Январь!#REF!</definedName>
    <definedName name="___________________________MEN12" localSheetId="1">[1]Январь!#REF!</definedName>
    <definedName name="___________________________MEN12">[1]Январь!#REF!</definedName>
    <definedName name="___________________________MEN2" localSheetId="0">[1]Январь!#REF!</definedName>
    <definedName name="___________________________MEN2" localSheetId="1">[1]Январь!#REF!</definedName>
    <definedName name="___________________________MEN2">[1]Январь!#REF!</definedName>
    <definedName name="___________________________MEN3" localSheetId="0">[1]Январь!#REF!</definedName>
    <definedName name="___________________________MEN3" localSheetId="1">[1]Январь!#REF!</definedName>
    <definedName name="___________________________MEN3">[1]Январь!#REF!</definedName>
    <definedName name="___________________________MEN4" localSheetId="0">[1]Январь!#REF!</definedName>
    <definedName name="___________________________MEN4" localSheetId="1">[1]Январь!#REF!</definedName>
    <definedName name="___________________________MEN4">[1]Январь!#REF!</definedName>
    <definedName name="___________________________MEN6" localSheetId="0">[1]Январь!#REF!</definedName>
    <definedName name="___________________________MEN6" localSheetId="1">[1]Январь!#REF!</definedName>
    <definedName name="___________________________MEN6">[1]Январь!#REF!</definedName>
    <definedName name="___________________________MEN7" localSheetId="0">[1]Январь!#REF!</definedName>
    <definedName name="___________________________MEN7" localSheetId="1">[1]Январь!#REF!</definedName>
    <definedName name="___________________________MEN7">[1]Январь!#REF!</definedName>
    <definedName name="___________________________MES1" localSheetId="0">[1]Январь!#REF!</definedName>
    <definedName name="___________________________MES1" localSheetId="1">[1]Январь!#REF!</definedName>
    <definedName name="___________________________MES1">[1]Январь!#REF!</definedName>
    <definedName name="___________________________RPL1" localSheetId="0">[1]Январь!#REF!</definedName>
    <definedName name="___________________________RPL1" localSheetId="1">[1]Январь!#REF!</definedName>
    <definedName name="___________________________RPL1">[1]Январь!#REF!</definedName>
    <definedName name="___________________________RPL2" localSheetId="0">[1]Январь!#REF!</definedName>
    <definedName name="___________________________RPL2" localSheetId="1">[1]Январь!#REF!</definedName>
    <definedName name="___________________________RPL2">[1]Январь!#REF!</definedName>
    <definedName name="___________________________RPL3" localSheetId="0">'[3]Сводная смета УГМС'!#REF!</definedName>
    <definedName name="___________________________RPL3" localSheetId="1">'[3]Сводная смета УГМС'!#REF!</definedName>
    <definedName name="___________________________RPL3">'[3]Сводная смета УГМС'!#REF!</definedName>
    <definedName name="__________________________COM1" localSheetId="0">[1]Январь!#REF!</definedName>
    <definedName name="__________________________COM1" localSheetId="1">[1]Январь!#REF!</definedName>
    <definedName name="__________________________COM1">[1]Январь!#REF!</definedName>
    <definedName name="__________________________COM2" localSheetId="0">[1]Январь!#REF!</definedName>
    <definedName name="__________________________COM2" localSheetId="1">[1]Январь!#REF!</definedName>
    <definedName name="__________________________COM2">[1]Январь!#REF!</definedName>
    <definedName name="__________________________CPL1" localSheetId="0">[1]Январь!#REF!</definedName>
    <definedName name="__________________________CPL1" localSheetId="1">[1]Январь!#REF!</definedName>
    <definedName name="__________________________CPL1">[1]Январь!#REF!</definedName>
    <definedName name="__________________________CPL2" localSheetId="0">[1]Январь!#REF!</definedName>
    <definedName name="__________________________CPL2" localSheetId="1">[1]Январь!#REF!</definedName>
    <definedName name="__________________________CPL2">[1]Январь!#REF!</definedName>
    <definedName name="__________________________FPL1" localSheetId="0">'[2]Сводная смета УГМС'!#REF!</definedName>
    <definedName name="__________________________FPL1" localSheetId="1">'[2]Сводная смета УГМС'!#REF!</definedName>
    <definedName name="__________________________FPL1">'[2]Сводная смета УГМС'!#REF!</definedName>
    <definedName name="__________________________LAB10" localSheetId="0">[1]Январь!#REF!</definedName>
    <definedName name="__________________________LAB10" localSheetId="1">[1]Январь!#REF!</definedName>
    <definedName name="__________________________LAB10">[1]Январь!#REF!</definedName>
    <definedName name="__________________________LAB2" localSheetId="0">[1]Январь!#REF!</definedName>
    <definedName name="__________________________LAB2" localSheetId="1">[1]Январь!#REF!</definedName>
    <definedName name="__________________________LAB2">[1]Январь!#REF!</definedName>
    <definedName name="__________________________LAB3" localSheetId="0">[1]Январь!#REF!</definedName>
    <definedName name="__________________________LAB3" localSheetId="1">[1]Январь!#REF!</definedName>
    <definedName name="__________________________LAB3">[1]Январь!#REF!</definedName>
    <definedName name="__________________________LAB4" localSheetId="0">[1]Январь!#REF!</definedName>
    <definedName name="__________________________LAB4" localSheetId="1">[1]Январь!#REF!</definedName>
    <definedName name="__________________________LAB4">[1]Январь!#REF!</definedName>
    <definedName name="__________________________LAB5" localSheetId="0">[1]Январь!#REF!</definedName>
    <definedName name="__________________________LAB5" localSheetId="1">[1]Январь!#REF!</definedName>
    <definedName name="__________________________LAB5">[1]Январь!#REF!</definedName>
    <definedName name="__________________________LAB50" localSheetId="0">[1]Январь!#REF!</definedName>
    <definedName name="__________________________LAB50" localSheetId="1">[1]Январь!#REF!</definedName>
    <definedName name="__________________________LAB50">[1]Январь!#REF!</definedName>
    <definedName name="__________________________LAB51" localSheetId="0">[1]Январь!#REF!</definedName>
    <definedName name="__________________________LAB51" localSheetId="1">[1]Январь!#REF!</definedName>
    <definedName name="__________________________LAB51">[1]Январь!#REF!</definedName>
    <definedName name="__________________________LAB52" localSheetId="0">[1]Январь!#REF!</definedName>
    <definedName name="__________________________LAB52" localSheetId="1">[1]Январь!#REF!</definedName>
    <definedName name="__________________________LAB52">[1]Январь!#REF!</definedName>
    <definedName name="__________________________LAB53" localSheetId="0">[1]Январь!#REF!</definedName>
    <definedName name="__________________________LAB53" localSheetId="1">[1]Январь!#REF!</definedName>
    <definedName name="__________________________LAB53">[1]Январь!#REF!</definedName>
    <definedName name="__________________________LAB6" localSheetId="0">[1]Январь!#REF!</definedName>
    <definedName name="__________________________LAB6" localSheetId="1">[1]Январь!#REF!</definedName>
    <definedName name="__________________________LAB6">[1]Январь!#REF!</definedName>
    <definedName name="__________________________LAB7" localSheetId="0">[1]Январь!#REF!</definedName>
    <definedName name="__________________________LAB7" localSheetId="1">[1]Январь!#REF!</definedName>
    <definedName name="__________________________LAB7">[1]Январь!#REF!</definedName>
    <definedName name="__________________________LAB8" localSheetId="0">[1]Январь!#REF!</definedName>
    <definedName name="__________________________LAB8" localSheetId="1">[1]Январь!#REF!</definedName>
    <definedName name="__________________________LAB8">[1]Январь!#REF!</definedName>
    <definedName name="__________________________MEN1" localSheetId="0">[1]Январь!#REF!</definedName>
    <definedName name="__________________________MEN1" localSheetId="1">[1]Январь!#REF!</definedName>
    <definedName name="__________________________MEN1">[1]Январь!#REF!</definedName>
    <definedName name="__________________________MEN12" localSheetId="0">[1]Январь!#REF!</definedName>
    <definedName name="__________________________MEN12" localSheetId="1">[1]Январь!#REF!</definedName>
    <definedName name="__________________________MEN12">[1]Январь!#REF!</definedName>
    <definedName name="__________________________MEN2" localSheetId="0">[1]Январь!#REF!</definedName>
    <definedName name="__________________________MEN2" localSheetId="1">[1]Январь!#REF!</definedName>
    <definedName name="__________________________MEN2">[1]Январь!#REF!</definedName>
    <definedName name="__________________________MEN3" localSheetId="0">[1]Январь!#REF!</definedName>
    <definedName name="__________________________MEN3" localSheetId="1">[1]Январь!#REF!</definedName>
    <definedName name="__________________________MEN3">[1]Январь!#REF!</definedName>
    <definedName name="__________________________MEN4" localSheetId="0">[1]Январь!#REF!</definedName>
    <definedName name="__________________________MEN4" localSheetId="1">[1]Январь!#REF!</definedName>
    <definedName name="__________________________MEN4">[1]Январь!#REF!</definedName>
    <definedName name="__________________________MEN6" localSheetId="0">[1]Январь!#REF!</definedName>
    <definedName name="__________________________MEN6" localSheetId="1">[1]Январь!#REF!</definedName>
    <definedName name="__________________________MEN6">[1]Январь!#REF!</definedName>
    <definedName name="__________________________MEN7" localSheetId="0">[1]Январь!#REF!</definedName>
    <definedName name="__________________________MEN7" localSheetId="1">[1]Январь!#REF!</definedName>
    <definedName name="__________________________MEN7">[1]Январь!#REF!</definedName>
    <definedName name="__________________________MEN8" localSheetId="0">[1]Январь!#REF!</definedName>
    <definedName name="__________________________MEN8" localSheetId="1">[1]Январь!#REF!</definedName>
    <definedName name="__________________________MEN8">[1]Январь!#REF!</definedName>
    <definedName name="__________________________MES1" localSheetId="0">[1]Январь!#REF!</definedName>
    <definedName name="__________________________MES1" localSheetId="1">[1]Январь!#REF!</definedName>
    <definedName name="__________________________MES1">[1]Январь!#REF!</definedName>
    <definedName name="__________________________RPL1" localSheetId="0">[1]Январь!#REF!</definedName>
    <definedName name="__________________________RPL1" localSheetId="1">[1]Январь!#REF!</definedName>
    <definedName name="__________________________RPL1">[1]Январь!#REF!</definedName>
    <definedName name="__________________________RPL2" localSheetId="0">[1]Январь!#REF!</definedName>
    <definedName name="__________________________RPL2" localSheetId="1">[1]Январь!#REF!</definedName>
    <definedName name="__________________________RPL2">[1]Январь!#REF!</definedName>
    <definedName name="__________________________RPL3" localSheetId="0">'[3]Сводная смета УГМС'!#REF!</definedName>
    <definedName name="__________________________RPL3" localSheetId="1">'[3]Сводная смета УГМС'!#REF!</definedName>
    <definedName name="__________________________RPL3">'[3]Сводная смета УГМС'!#REF!</definedName>
    <definedName name="_________________________COM1" localSheetId="0">[1]Январь!#REF!</definedName>
    <definedName name="_________________________COM1" localSheetId="1">[1]Январь!#REF!</definedName>
    <definedName name="_________________________COM1">[1]Январь!#REF!</definedName>
    <definedName name="_________________________COM2" localSheetId="0">[1]Январь!#REF!</definedName>
    <definedName name="_________________________COM2" localSheetId="1">[1]Январь!#REF!</definedName>
    <definedName name="_________________________COM2">[1]Январь!#REF!</definedName>
    <definedName name="_________________________CPL1" localSheetId="0">[1]Январь!#REF!</definedName>
    <definedName name="_________________________CPL1" localSheetId="1">[1]Январь!#REF!</definedName>
    <definedName name="_________________________CPL1">[1]Январь!#REF!</definedName>
    <definedName name="_________________________CPL2" localSheetId="0">[1]Январь!#REF!</definedName>
    <definedName name="_________________________CPL2" localSheetId="1">[1]Январь!#REF!</definedName>
    <definedName name="_________________________CPL2">[1]Январь!#REF!</definedName>
    <definedName name="_________________________FPL1" localSheetId="0">'[2]Сводная смета УГМС'!#REF!</definedName>
    <definedName name="_________________________FPL1" localSheetId="1">'[2]Сводная смета УГМС'!#REF!</definedName>
    <definedName name="_________________________FPL1">'[2]Сводная смета УГМС'!#REF!</definedName>
    <definedName name="_________________________LAB10" localSheetId="0">[1]Январь!#REF!</definedName>
    <definedName name="_________________________LAB10" localSheetId="1">[1]Январь!#REF!</definedName>
    <definedName name="_________________________LAB10">[1]Январь!#REF!</definedName>
    <definedName name="_________________________LAB2" localSheetId="0">[1]Январь!#REF!</definedName>
    <definedName name="_________________________LAB2" localSheetId="1">[1]Январь!#REF!</definedName>
    <definedName name="_________________________LAB2">[1]Январь!#REF!</definedName>
    <definedName name="_________________________LAB3" localSheetId="0">[1]Январь!#REF!</definedName>
    <definedName name="_________________________LAB3" localSheetId="1">[1]Январь!#REF!</definedName>
    <definedName name="_________________________LAB3">[1]Январь!#REF!</definedName>
    <definedName name="_________________________LAB4" localSheetId="0">[1]Январь!#REF!</definedName>
    <definedName name="_________________________LAB4" localSheetId="1">[1]Январь!#REF!</definedName>
    <definedName name="_________________________LAB4">[1]Январь!#REF!</definedName>
    <definedName name="_________________________LAB5" localSheetId="0">[1]Январь!#REF!</definedName>
    <definedName name="_________________________LAB5" localSheetId="1">[1]Январь!#REF!</definedName>
    <definedName name="_________________________LAB5">[1]Январь!#REF!</definedName>
    <definedName name="_________________________LAB50" localSheetId="0">[1]Январь!#REF!</definedName>
    <definedName name="_________________________LAB50" localSheetId="1">[1]Январь!#REF!</definedName>
    <definedName name="_________________________LAB50">[1]Январь!#REF!</definedName>
    <definedName name="_________________________LAB51" localSheetId="0">[1]Январь!#REF!</definedName>
    <definedName name="_________________________LAB51" localSheetId="1">[1]Январь!#REF!</definedName>
    <definedName name="_________________________LAB51">[1]Январь!#REF!</definedName>
    <definedName name="_________________________LAB52" localSheetId="0">[1]Январь!#REF!</definedName>
    <definedName name="_________________________LAB52" localSheetId="1">[1]Январь!#REF!</definedName>
    <definedName name="_________________________LAB52">[1]Январь!#REF!</definedName>
    <definedName name="_________________________LAB53" localSheetId="0">[1]Январь!#REF!</definedName>
    <definedName name="_________________________LAB53" localSheetId="1">[1]Январь!#REF!</definedName>
    <definedName name="_________________________LAB53">[1]Январь!#REF!</definedName>
    <definedName name="_________________________LAB6" localSheetId="0">[1]Январь!#REF!</definedName>
    <definedName name="_________________________LAB6" localSheetId="1">[1]Январь!#REF!</definedName>
    <definedName name="_________________________LAB6">[1]Январь!#REF!</definedName>
    <definedName name="_________________________LAB7" localSheetId="0">[1]Январь!#REF!</definedName>
    <definedName name="_________________________LAB7" localSheetId="1">[1]Январь!#REF!</definedName>
    <definedName name="_________________________LAB7">[1]Январь!#REF!</definedName>
    <definedName name="_________________________LAB8" localSheetId="0">[1]Январь!#REF!</definedName>
    <definedName name="_________________________LAB8" localSheetId="1">[1]Январь!#REF!</definedName>
    <definedName name="_________________________LAB8">[1]Январь!#REF!</definedName>
    <definedName name="_________________________MEN1" localSheetId="0">[1]Январь!#REF!</definedName>
    <definedName name="_________________________MEN1" localSheetId="1">[1]Январь!#REF!</definedName>
    <definedName name="_________________________MEN1">[1]Январь!#REF!</definedName>
    <definedName name="_________________________MEN12" localSheetId="0">[1]Январь!#REF!</definedName>
    <definedName name="_________________________MEN12" localSheetId="1">[1]Январь!#REF!</definedName>
    <definedName name="_________________________MEN12">[1]Январь!#REF!</definedName>
    <definedName name="_________________________MEN2" localSheetId="0">[1]Январь!#REF!</definedName>
    <definedName name="_________________________MEN2" localSheetId="1">[1]Январь!#REF!</definedName>
    <definedName name="_________________________MEN2">[1]Январь!#REF!</definedName>
    <definedName name="_________________________MEN3" localSheetId="0">[1]Январь!#REF!</definedName>
    <definedName name="_________________________MEN3" localSheetId="1">[1]Январь!#REF!</definedName>
    <definedName name="_________________________MEN3">[1]Январь!#REF!</definedName>
    <definedName name="_________________________MEN4" localSheetId="0">[1]Январь!#REF!</definedName>
    <definedName name="_________________________MEN4" localSheetId="1">[1]Январь!#REF!</definedName>
    <definedName name="_________________________MEN4">[1]Январь!#REF!</definedName>
    <definedName name="_________________________MEN6" localSheetId="0">[1]Январь!#REF!</definedName>
    <definedName name="_________________________MEN6" localSheetId="1">[1]Январь!#REF!</definedName>
    <definedName name="_________________________MEN6">[1]Январь!#REF!</definedName>
    <definedName name="_________________________MEN7" localSheetId="0">[1]Январь!#REF!</definedName>
    <definedName name="_________________________MEN7" localSheetId="1">[1]Январь!#REF!</definedName>
    <definedName name="_________________________MEN7">[1]Январь!#REF!</definedName>
    <definedName name="_________________________MEN8" localSheetId="0">[1]Январь!#REF!</definedName>
    <definedName name="_________________________MEN8" localSheetId="1">[1]Январь!#REF!</definedName>
    <definedName name="_________________________MEN8">[1]Январь!#REF!</definedName>
    <definedName name="_________________________MES1" localSheetId="0">[1]Январь!#REF!</definedName>
    <definedName name="_________________________MES1" localSheetId="1">[1]Январь!#REF!</definedName>
    <definedName name="_________________________MES1">[1]Январь!#REF!</definedName>
    <definedName name="_________________________RPL1" localSheetId="0">[1]Январь!#REF!</definedName>
    <definedName name="_________________________RPL1" localSheetId="1">[1]Январь!#REF!</definedName>
    <definedName name="_________________________RPL1">[1]Январь!#REF!</definedName>
    <definedName name="_________________________RPL2" localSheetId="0">[1]Январь!#REF!</definedName>
    <definedName name="_________________________RPL2" localSheetId="1">[1]Январь!#REF!</definedName>
    <definedName name="_________________________RPL2">[1]Январь!#REF!</definedName>
    <definedName name="_________________________RPL3" localSheetId="0">'[3]Сводная смета УГМС'!#REF!</definedName>
    <definedName name="_________________________RPL3" localSheetId="1">'[3]Сводная смета УГМС'!#REF!</definedName>
    <definedName name="_________________________RPL3">'[3]Сводная смета УГМС'!#REF!</definedName>
    <definedName name="________________________COM1" localSheetId="0">[1]Январь!#REF!</definedName>
    <definedName name="________________________COM1" localSheetId="1">[1]Январь!#REF!</definedName>
    <definedName name="________________________COM1">[1]Январь!#REF!</definedName>
    <definedName name="________________________COM2" localSheetId="0">[1]Январь!#REF!</definedName>
    <definedName name="________________________COM2" localSheetId="1">[1]Январь!#REF!</definedName>
    <definedName name="________________________COM2">[1]Январь!#REF!</definedName>
    <definedName name="________________________CPL1" localSheetId="0">[1]Январь!#REF!</definedName>
    <definedName name="________________________CPL1" localSheetId="1">[1]Январь!#REF!</definedName>
    <definedName name="________________________CPL1">[1]Январь!#REF!</definedName>
    <definedName name="________________________CPL2" localSheetId="0">[1]Январь!#REF!</definedName>
    <definedName name="________________________CPL2" localSheetId="1">[1]Январь!#REF!</definedName>
    <definedName name="________________________CPL2">[1]Январь!#REF!</definedName>
    <definedName name="________________________FPL1" localSheetId="0">'[2]Сводная смета УГМС'!#REF!</definedName>
    <definedName name="________________________FPL1" localSheetId="1">'[2]Сводная смета УГМС'!#REF!</definedName>
    <definedName name="________________________FPL1">'[2]Сводная смета УГМС'!#REF!</definedName>
    <definedName name="________________________LAB10" localSheetId="0">[1]Январь!#REF!</definedName>
    <definedName name="________________________LAB10" localSheetId="1">[1]Январь!#REF!</definedName>
    <definedName name="________________________LAB10">[1]Январь!#REF!</definedName>
    <definedName name="________________________LAB2" localSheetId="0">[1]Январь!#REF!</definedName>
    <definedName name="________________________LAB2" localSheetId="1">[1]Январь!#REF!</definedName>
    <definedName name="________________________LAB2">[1]Январь!#REF!</definedName>
    <definedName name="________________________LAB3" localSheetId="0">[1]Январь!#REF!</definedName>
    <definedName name="________________________LAB3" localSheetId="1">[1]Январь!#REF!</definedName>
    <definedName name="________________________LAB3">[1]Январь!#REF!</definedName>
    <definedName name="________________________LAB4" localSheetId="0">[1]Январь!#REF!</definedName>
    <definedName name="________________________LAB4" localSheetId="1">[1]Январь!#REF!</definedName>
    <definedName name="________________________LAB4">[1]Январь!#REF!</definedName>
    <definedName name="________________________LAB5" localSheetId="0">[1]Январь!#REF!</definedName>
    <definedName name="________________________LAB5" localSheetId="1">[1]Январь!#REF!</definedName>
    <definedName name="________________________LAB5">[1]Январь!#REF!</definedName>
    <definedName name="________________________LAB50" localSheetId="0">[1]Январь!#REF!</definedName>
    <definedName name="________________________LAB50" localSheetId="1">[1]Январь!#REF!</definedName>
    <definedName name="________________________LAB50">[1]Январь!#REF!</definedName>
    <definedName name="________________________LAB51" localSheetId="0">[1]Январь!#REF!</definedName>
    <definedName name="________________________LAB51" localSheetId="1">[1]Январь!#REF!</definedName>
    <definedName name="________________________LAB51">[1]Январь!#REF!</definedName>
    <definedName name="________________________LAB52" localSheetId="0">[1]Январь!#REF!</definedName>
    <definedName name="________________________LAB52" localSheetId="1">[1]Январь!#REF!</definedName>
    <definedName name="________________________LAB52">[1]Январь!#REF!</definedName>
    <definedName name="________________________LAB53" localSheetId="0">[1]Январь!#REF!</definedName>
    <definedName name="________________________LAB53" localSheetId="1">[1]Январь!#REF!</definedName>
    <definedName name="________________________LAB53">[1]Январь!#REF!</definedName>
    <definedName name="________________________LAB6" localSheetId="0">[1]Январь!#REF!</definedName>
    <definedName name="________________________LAB6" localSheetId="1">[1]Январь!#REF!</definedName>
    <definedName name="________________________LAB6">[1]Январь!#REF!</definedName>
    <definedName name="________________________LAB7" localSheetId="0">[1]Январь!#REF!</definedName>
    <definedName name="________________________LAB7" localSheetId="1">[1]Январь!#REF!</definedName>
    <definedName name="________________________LAB7">[1]Январь!#REF!</definedName>
    <definedName name="________________________LAB8" localSheetId="0">[1]Январь!#REF!</definedName>
    <definedName name="________________________LAB8" localSheetId="1">[1]Январь!#REF!</definedName>
    <definedName name="________________________LAB8">[1]Январь!#REF!</definedName>
    <definedName name="________________________MEN1" localSheetId="0">[1]Январь!#REF!</definedName>
    <definedName name="________________________MEN1" localSheetId="1">[1]Январь!#REF!</definedName>
    <definedName name="________________________MEN1">[1]Январь!#REF!</definedName>
    <definedName name="________________________MEN12" localSheetId="0">[1]Январь!#REF!</definedName>
    <definedName name="________________________MEN12" localSheetId="1">[1]Январь!#REF!</definedName>
    <definedName name="________________________MEN12">[1]Январь!#REF!</definedName>
    <definedName name="________________________MEN2" localSheetId="0">[1]Январь!#REF!</definedName>
    <definedName name="________________________MEN2" localSheetId="1">[1]Январь!#REF!</definedName>
    <definedName name="________________________MEN2">[1]Январь!#REF!</definedName>
    <definedName name="________________________MEN3" localSheetId="0">[1]Январь!#REF!</definedName>
    <definedName name="________________________MEN3" localSheetId="1">[1]Январь!#REF!</definedName>
    <definedName name="________________________MEN3">[1]Январь!#REF!</definedName>
    <definedName name="________________________MEN4" localSheetId="0">[1]Январь!#REF!</definedName>
    <definedName name="________________________MEN4" localSheetId="1">[1]Январь!#REF!</definedName>
    <definedName name="________________________MEN4">[1]Январь!#REF!</definedName>
    <definedName name="________________________MEN6" localSheetId="0">[1]Январь!#REF!</definedName>
    <definedName name="________________________MEN6" localSheetId="1">[1]Январь!#REF!</definedName>
    <definedName name="________________________MEN6">[1]Январь!#REF!</definedName>
    <definedName name="________________________MEN7" localSheetId="0">[1]Январь!#REF!</definedName>
    <definedName name="________________________MEN7" localSheetId="1">[1]Январь!#REF!</definedName>
    <definedName name="________________________MEN7">[1]Январь!#REF!</definedName>
    <definedName name="________________________MEN8" localSheetId="0">[1]Январь!#REF!</definedName>
    <definedName name="________________________MEN8" localSheetId="1">[1]Январь!#REF!</definedName>
    <definedName name="________________________MEN8">[1]Январь!#REF!</definedName>
    <definedName name="________________________MES1" localSheetId="0">[1]Январь!#REF!</definedName>
    <definedName name="________________________MES1" localSheetId="1">[1]Январь!#REF!</definedName>
    <definedName name="________________________MES1">[1]Январь!#REF!</definedName>
    <definedName name="________________________RPL1" localSheetId="0">[1]Январь!#REF!</definedName>
    <definedName name="________________________RPL1" localSheetId="1">[1]Январь!#REF!</definedName>
    <definedName name="________________________RPL1">[1]Январь!#REF!</definedName>
    <definedName name="________________________RPL2" localSheetId="0">[1]Январь!#REF!</definedName>
    <definedName name="________________________RPL2" localSheetId="1">[1]Январь!#REF!</definedName>
    <definedName name="________________________RPL2">[1]Январь!#REF!</definedName>
    <definedName name="________________________RPL3" localSheetId="0">'[3]Сводная смета УГМС'!#REF!</definedName>
    <definedName name="________________________RPL3" localSheetId="1">'[3]Сводная смета УГМС'!#REF!</definedName>
    <definedName name="________________________RPL3">'[3]Сводная смета УГМС'!#REF!</definedName>
    <definedName name="_______________________COM1" localSheetId="0">[1]Январь!#REF!</definedName>
    <definedName name="_______________________COM1" localSheetId="1">[1]Январь!#REF!</definedName>
    <definedName name="_______________________COM1">[1]Январь!#REF!</definedName>
    <definedName name="_______________________COM2" localSheetId="0">[1]Январь!#REF!</definedName>
    <definedName name="_______________________COM2" localSheetId="1">[1]Январь!#REF!</definedName>
    <definedName name="_______________________COM2">[1]Январь!#REF!</definedName>
    <definedName name="_______________________CPL1" localSheetId="0">[1]Январь!#REF!</definedName>
    <definedName name="_______________________CPL1" localSheetId="1">[1]Январь!#REF!</definedName>
    <definedName name="_______________________CPL1">[1]Январь!#REF!</definedName>
    <definedName name="_______________________CPL2" localSheetId="0">[1]Январь!#REF!</definedName>
    <definedName name="_______________________CPL2" localSheetId="1">[1]Январь!#REF!</definedName>
    <definedName name="_______________________CPL2">[1]Январь!#REF!</definedName>
    <definedName name="_______________________FPL1" localSheetId="0">'[2]Сводная смета УГМС'!#REF!</definedName>
    <definedName name="_______________________FPL1" localSheetId="1">'[2]Сводная смета УГМС'!#REF!</definedName>
    <definedName name="_______________________FPL1">'[2]Сводная смета УГМС'!#REF!</definedName>
    <definedName name="_______________________LAB10" localSheetId="0">[1]Январь!#REF!</definedName>
    <definedName name="_______________________LAB10" localSheetId="1">[1]Январь!#REF!</definedName>
    <definedName name="_______________________LAB10">[1]Январь!#REF!</definedName>
    <definedName name="_______________________LAB2" localSheetId="0">[1]Январь!#REF!</definedName>
    <definedName name="_______________________LAB2" localSheetId="1">[1]Январь!#REF!</definedName>
    <definedName name="_______________________LAB2">[1]Январь!#REF!</definedName>
    <definedName name="_______________________LAB3" localSheetId="0">[1]Январь!#REF!</definedName>
    <definedName name="_______________________LAB3" localSheetId="1">[1]Январь!#REF!</definedName>
    <definedName name="_______________________LAB3">[1]Январь!#REF!</definedName>
    <definedName name="_______________________LAB4" localSheetId="0">[1]Январь!#REF!</definedName>
    <definedName name="_______________________LAB4" localSheetId="1">[1]Январь!#REF!</definedName>
    <definedName name="_______________________LAB4">[1]Январь!#REF!</definedName>
    <definedName name="_______________________LAB5" localSheetId="0">[1]Январь!#REF!</definedName>
    <definedName name="_______________________LAB5" localSheetId="1">[1]Январь!#REF!</definedName>
    <definedName name="_______________________LAB5">[1]Январь!#REF!</definedName>
    <definedName name="_______________________LAB50" localSheetId="0">[1]Январь!#REF!</definedName>
    <definedName name="_______________________LAB50" localSheetId="1">[1]Январь!#REF!</definedName>
    <definedName name="_______________________LAB50">[1]Январь!#REF!</definedName>
    <definedName name="_______________________LAB51" localSheetId="0">[1]Январь!#REF!</definedName>
    <definedName name="_______________________LAB51" localSheetId="1">[1]Январь!#REF!</definedName>
    <definedName name="_______________________LAB51">[1]Январь!#REF!</definedName>
    <definedName name="_______________________LAB52" localSheetId="0">[1]Январь!#REF!</definedName>
    <definedName name="_______________________LAB52" localSheetId="1">[1]Январь!#REF!</definedName>
    <definedName name="_______________________LAB52">[1]Январь!#REF!</definedName>
    <definedName name="_______________________LAB53" localSheetId="0">[1]Январь!#REF!</definedName>
    <definedName name="_______________________LAB53" localSheetId="1">[1]Январь!#REF!</definedName>
    <definedName name="_______________________LAB53">[1]Январь!#REF!</definedName>
    <definedName name="_______________________LAB6" localSheetId="0">[1]Январь!#REF!</definedName>
    <definedName name="_______________________LAB6" localSheetId="1">[1]Январь!#REF!</definedName>
    <definedName name="_______________________LAB6">[1]Январь!#REF!</definedName>
    <definedName name="_______________________LAB7" localSheetId="0">[1]Январь!#REF!</definedName>
    <definedName name="_______________________LAB7" localSheetId="1">[1]Январь!#REF!</definedName>
    <definedName name="_______________________LAB7">[1]Январь!#REF!</definedName>
    <definedName name="_______________________LAB8" localSheetId="0">[1]Январь!#REF!</definedName>
    <definedName name="_______________________LAB8" localSheetId="1">[1]Январь!#REF!</definedName>
    <definedName name="_______________________LAB8">[1]Январь!#REF!</definedName>
    <definedName name="_______________________MEN1" localSheetId="0">[1]Январь!#REF!</definedName>
    <definedName name="_______________________MEN1" localSheetId="1">[1]Январь!#REF!</definedName>
    <definedName name="_______________________MEN1">[1]Январь!#REF!</definedName>
    <definedName name="_______________________MEN12" localSheetId="0">[1]Январь!#REF!</definedName>
    <definedName name="_______________________MEN12" localSheetId="1">[1]Январь!#REF!</definedName>
    <definedName name="_______________________MEN12">[1]Январь!#REF!</definedName>
    <definedName name="_______________________MEN2" localSheetId="0">[1]Январь!#REF!</definedName>
    <definedName name="_______________________MEN2" localSheetId="1">[1]Январь!#REF!</definedName>
    <definedName name="_______________________MEN2">[1]Январь!#REF!</definedName>
    <definedName name="_______________________MEN3" localSheetId="0">[1]Январь!#REF!</definedName>
    <definedName name="_______________________MEN3" localSheetId="1">[1]Январь!#REF!</definedName>
    <definedName name="_______________________MEN3">[1]Январь!#REF!</definedName>
    <definedName name="_______________________MEN4" localSheetId="0">[1]Январь!#REF!</definedName>
    <definedName name="_______________________MEN4" localSheetId="1">[1]Январь!#REF!</definedName>
    <definedName name="_______________________MEN4">[1]Январь!#REF!</definedName>
    <definedName name="_______________________MEN6" localSheetId="0">[1]Январь!#REF!</definedName>
    <definedName name="_______________________MEN6" localSheetId="1">[1]Январь!#REF!</definedName>
    <definedName name="_______________________MEN6">[1]Январь!#REF!</definedName>
    <definedName name="_______________________MEN7" localSheetId="0">[1]Январь!#REF!</definedName>
    <definedName name="_______________________MEN7" localSheetId="1">[1]Январь!#REF!</definedName>
    <definedName name="_______________________MEN7">[1]Январь!#REF!</definedName>
    <definedName name="_______________________MEN8" localSheetId="0">[1]Январь!#REF!</definedName>
    <definedName name="_______________________MEN8" localSheetId="1">[1]Январь!#REF!</definedName>
    <definedName name="_______________________MEN8">[1]Январь!#REF!</definedName>
    <definedName name="_______________________MES1" localSheetId="0">[1]Январь!#REF!</definedName>
    <definedName name="_______________________MES1" localSheetId="1">[1]Январь!#REF!</definedName>
    <definedName name="_______________________MES1">[1]Январь!#REF!</definedName>
    <definedName name="_______________________RPL1" localSheetId="0">[1]Январь!#REF!</definedName>
    <definedName name="_______________________RPL1" localSheetId="1">[1]Январь!#REF!</definedName>
    <definedName name="_______________________RPL1">[1]Январь!#REF!</definedName>
    <definedName name="_______________________RPL2" localSheetId="0">[1]Январь!#REF!</definedName>
    <definedName name="_______________________RPL2" localSheetId="1">[1]Январь!#REF!</definedName>
    <definedName name="_______________________RPL2">[1]Январь!#REF!</definedName>
    <definedName name="_______________________RPL3" localSheetId="0">'[3]Сводная смета УГМС'!#REF!</definedName>
    <definedName name="_______________________RPL3" localSheetId="1">'[3]Сводная смета УГМС'!#REF!</definedName>
    <definedName name="_______________________RPL3">'[3]Сводная смета УГМС'!#REF!</definedName>
    <definedName name="______________________COM1" localSheetId="0">[1]Январь!#REF!</definedName>
    <definedName name="______________________COM1" localSheetId="1">[1]Январь!#REF!</definedName>
    <definedName name="______________________COM1">[1]Январь!#REF!</definedName>
    <definedName name="______________________COM2" localSheetId="0">[1]Январь!#REF!</definedName>
    <definedName name="______________________COM2" localSheetId="1">[1]Январь!#REF!</definedName>
    <definedName name="______________________COM2">[1]Январь!#REF!</definedName>
    <definedName name="______________________CPL1" localSheetId="0">[1]Январь!#REF!</definedName>
    <definedName name="______________________CPL1" localSheetId="1">[1]Январь!#REF!</definedName>
    <definedName name="______________________CPL1">[1]Январь!#REF!</definedName>
    <definedName name="______________________CPL2" localSheetId="0">[1]Январь!#REF!</definedName>
    <definedName name="______________________CPL2" localSheetId="1">[1]Январь!#REF!</definedName>
    <definedName name="______________________CPL2">[1]Январь!#REF!</definedName>
    <definedName name="______________________FPL1" localSheetId="0">'[2]Сводная смета УГМС'!#REF!</definedName>
    <definedName name="______________________FPL1" localSheetId="1">'[2]Сводная смета УГМС'!#REF!</definedName>
    <definedName name="______________________FPL1">'[2]Сводная смета УГМС'!#REF!</definedName>
    <definedName name="______________________LAB10" localSheetId="0">[1]Январь!#REF!</definedName>
    <definedName name="______________________LAB10" localSheetId="1">[1]Январь!#REF!</definedName>
    <definedName name="______________________LAB10">[1]Январь!#REF!</definedName>
    <definedName name="______________________LAB2" localSheetId="0">[1]Январь!#REF!</definedName>
    <definedName name="______________________LAB2" localSheetId="1">[1]Январь!#REF!</definedName>
    <definedName name="______________________LAB2">[1]Январь!#REF!</definedName>
    <definedName name="______________________LAB3" localSheetId="0">[1]Январь!#REF!</definedName>
    <definedName name="______________________LAB3" localSheetId="1">[1]Январь!#REF!</definedName>
    <definedName name="______________________LAB3">[1]Январь!#REF!</definedName>
    <definedName name="______________________LAB4" localSheetId="0">[1]Январь!#REF!</definedName>
    <definedName name="______________________LAB4" localSheetId="1">[1]Январь!#REF!</definedName>
    <definedName name="______________________LAB4">[1]Январь!#REF!</definedName>
    <definedName name="______________________LAB5" localSheetId="0">[1]Январь!#REF!</definedName>
    <definedName name="______________________LAB5" localSheetId="1">[1]Январь!#REF!</definedName>
    <definedName name="______________________LAB5">[1]Январь!#REF!</definedName>
    <definedName name="______________________LAB50" localSheetId="0">[1]Январь!#REF!</definedName>
    <definedName name="______________________LAB50" localSheetId="1">[1]Январь!#REF!</definedName>
    <definedName name="______________________LAB50">[1]Январь!#REF!</definedName>
    <definedName name="______________________LAB51" localSheetId="0">[1]Январь!#REF!</definedName>
    <definedName name="______________________LAB51" localSheetId="1">[1]Январь!#REF!</definedName>
    <definedName name="______________________LAB51">[1]Январь!#REF!</definedName>
    <definedName name="______________________LAB52" localSheetId="0">[1]Январь!#REF!</definedName>
    <definedName name="______________________LAB52" localSheetId="1">[1]Январь!#REF!</definedName>
    <definedName name="______________________LAB52">[1]Январь!#REF!</definedName>
    <definedName name="______________________LAB53" localSheetId="0">[1]Январь!#REF!</definedName>
    <definedName name="______________________LAB53" localSheetId="1">[1]Январь!#REF!</definedName>
    <definedName name="______________________LAB53">[1]Январь!#REF!</definedName>
    <definedName name="______________________LAB6" localSheetId="0">[1]Январь!#REF!</definedName>
    <definedName name="______________________LAB6" localSheetId="1">[1]Январь!#REF!</definedName>
    <definedName name="______________________LAB6">[1]Январь!#REF!</definedName>
    <definedName name="______________________LAB7" localSheetId="0">[1]Январь!#REF!</definedName>
    <definedName name="______________________LAB7" localSheetId="1">[1]Январь!#REF!</definedName>
    <definedName name="______________________LAB7">[1]Январь!#REF!</definedName>
    <definedName name="______________________LAB8" localSheetId="0">[1]Январь!#REF!</definedName>
    <definedName name="______________________LAB8" localSheetId="1">[1]Январь!#REF!</definedName>
    <definedName name="______________________LAB8">[1]Январь!#REF!</definedName>
    <definedName name="______________________MEN1" localSheetId="0">[1]Январь!#REF!</definedName>
    <definedName name="______________________MEN1" localSheetId="1">[1]Январь!#REF!</definedName>
    <definedName name="______________________MEN1">[1]Январь!#REF!</definedName>
    <definedName name="______________________MEN12" localSheetId="0">[1]Январь!#REF!</definedName>
    <definedName name="______________________MEN12" localSheetId="1">[1]Январь!#REF!</definedName>
    <definedName name="______________________MEN12">[1]Январь!#REF!</definedName>
    <definedName name="______________________MEN2" localSheetId="0">[1]Январь!#REF!</definedName>
    <definedName name="______________________MEN2" localSheetId="1">[1]Январь!#REF!</definedName>
    <definedName name="______________________MEN2">[1]Январь!#REF!</definedName>
    <definedName name="______________________MEN3" localSheetId="0">[1]Январь!#REF!</definedName>
    <definedName name="______________________MEN3" localSheetId="1">[1]Январь!#REF!</definedName>
    <definedName name="______________________MEN3">[1]Январь!#REF!</definedName>
    <definedName name="______________________MEN4" localSheetId="0">[1]Январь!#REF!</definedName>
    <definedName name="______________________MEN4" localSheetId="1">[1]Январь!#REF!</definedName>
    <definedName name="______________________MEN4">[1]Январь!#REF!</definedName>
    <definedName name="______________________MEN6" localSheetId="0">[1]Январь!#REF!</definedName>
    <definedName name="______________________MEN6" localSheetId="1">[1]Январь!#REF!</definedName>
    <definedName name="______________________MEN6">[1]Январь!#REF!</definedName>
    <definedName name="______________________MEN7" localSheetId="0">[1]Январь!#REF!</definedName>
    <definedName name="______________________MEN7" localSheetId="1">[1]Январь!#REF!</definedName>
    <definedName name="______________________MEN7">[1]Январь!#REF!</definedName>
    <definedName name="______________________MEN8" localSheetId="0">[1]Январь!#REF!</definedName>
    <definedName name="______________________MEN8" localSheetId="1">[1]Январь!#REF!</definedName>
    <definedName name="______________________MEN8">[1]Январь!#REF!</definedName>
    <definedName name="______________________MES1" localSheetId="0">[1]Январь!#REF!</definedName>
    <definedName name="______________________MES1" localSheetId="1">[1]Январь!#REF!</definedName>
    <definedName name="______________________MES1">[1]Январь!#REF!</definedName>
    <definedName name="______________________RPL1" localSheetId="0">[1]Январь!#REF!</definedName>
    <definedName name="______________________RPL1" localSheetId="1">[1]Январь!#REF!</definedName>
    <definedName name="______________________RPL1">[1]Январь!#REF!</definedName>
    <definedName name="______________________RPL2" localSheetId="0">[1]Январь!#REF!</definedName>
    <definedName name="______________________RPL2" localSheetId="1">[1]Январь!#REF!</definedName>
    <definedName name="______________________RPL2">[1]Январь!#REF!</definedName>
    <definedName name="______________________RPL3" localSheetId="0">'[3]Сводная смета УГМС'!#REF!</definedName>
    <definedName name="______________________RPL3" localSheetId="1">'[3]Сводная смета УГМС'!#REF!</definedName>
    <definedName name="______________________RPL3">'[3]Сводная смета УГМС'!#REF!</definedName>
    <definedName name="_____________________COM1" localSheetId="0">[1]Январь!#REF!</definedName>
    <definedName name="_____________________COM1" localSheetId="1">[1]Январь!#REF!</definedName>
    <definedName name="_____________________COM1">[1]Январь!#REF!</definedName>
    <definedName name="_____________________COM2" localSheetId="0">[1]Январь!#REF!</definedName>
    <definedName name="_____________________COM2" localSheetId="1">[1]Январь!#REF!</definedName>
    <definedName name="_____________________COM2">[1]Январь!#REF!</definedName>
    <definedName name="_____________________CPL1" localSheetId="0">[1]Январь!#REF!</definedName>
    <definedName name="_____________________CPL1" localSheetId="1">[1]Январь!#REF!</definedName>
    <definedName name="_____________________CPL1">[1]Январь!#REF!</definedName>
    <definedName name="_____________________CPL2" localSheetId="0">[1]Январь!#REF!</definedName>
    <definedName name="_____________________CPL2" localSheetId="1">[1]Январь!#REF!</definedName>
    <definedName name="_____________________CPL2">[1]Январь!#REF!</definedName>
    <definedName name="_____________________FPL1" localSheetId="0">'[2]Сводная смета УГМС'!#REF!</definedName>
    <definedName name="_____________________FPL1" localSheetId="1">'[2]Сводная смета УГМС'!#REF!</definedName>
    <definedName name="_____________________FPL1">'[2]Сводная смета УГМС'!#REF!</definedName>
    <definedName name="_____________________LAB10" localSheetId="0">[1]Январь!#REF!</definedName>
    <definedName name="_____________________LAB10" localSheetId="1">[1]Январь!#REF!</definedName>
    <definedName name="_____________________LAB10">[1]Январь!#REF!</definedName>
    <definedName name="_____________________LAB2" localSheetId="0">[1]Январь!#REF!</definedName>
    <definedName name="_____________________LAB2" localSheetId="1">[1]Январь!#REF!</definedName>
    <definedName name="_____________________LAB2">[1]Январь!#REF!</definedName>
    <definedName name="_____________________LAB3" localSheetId="0">[1]Январь!#REF!</definedName>
    <definedName name="_____________________LAB3" localSheetId="1">[1]Январь!#REF!</definedName>
    <definedName name="_____________________LAB3">[1]Январь!#REF!</definedName>
    <definedName name="_____________________LAB4" localSheetId="0">[1]Январь!#REF!</definedName>
    <definedName name="_____________________LAB4" localSheetId="1">[1]Январь!#REF!</definedName>
    <definedName name="_____________________LAB4">[1]Январь!#REF!</definedName>
    <definedName name="_____________________LAB5" localSheetId="0">[1]Январь!#REF!</definedName>
    <definedName name="_____________________LAB5" localSheetId="1">[1]Январь!#REF!</definedName>
    <definedName name="_____________________LAB5">[1]Январь!#REF!</definedName>
    <definedName name="_____________________LAB50" localSheetId="0">[1]Январь!#REF!</definedName>
    <definedName name="_____________________LAB50" localSheetId="1">[1]Январь!#REF!</definedName>
    <definedName name="_____________________LAB50">[1]Январь!#REF!</definedName>
    <definedName name="_____________________LAB51" localSheetId="0">[1]Январь!#REF!</definedName>
    <definedName name="_____________________LAB51" localSheetId="1">[1]Январь!#REF!</definedName>
    <definedName name="_____________________LAB51">[1]Январь!#REF!</definedName>
    <definedName name="_____________________LAB52" localSheetId="0">[1]Январь!#REF!</definedName>
    <definedName name="_____________________LAB52" localSheetId="1">[1]Январь!#REF!</definedName>
    <definedName name="_____________________LAB52">[1]Январь!#REF!</definedName>
    <definedName name="_____________________LAB53" localSheetId="0">[1]Январь!#REF!</definedName>
    <definedName name="_____________________LAB53" localSheetId="1">[1]Январь!#REF!</definedName>
    <definedName name="_____________________LAB53">[1]Январь!#REF!</definedName>
    <definedName name="_____________________LAB6" localSheetId="0">[1]Январь!#REF!</definedName>
    <definedName name="_____________________LAB6" localSheetId="1">[1]Январь!#REF!</definedName>
    <definedName name="_____________________LAB6">[1]Январь!#REF!</definedName>
    <definedName name="_____________________LAB7" localSheetId="0">[1]Январь!#REF!</definedName>
    <definedName name="_____________________LAB7" localSheetId="1">[1]Январь!#REF!</definedName>
    <definedName name="_____________________LAB7">[1]Январь!#REF!</definedName>
    <definedName name="_____________________LAB8" localSheetId="0">[1]Январь!#REF!</definedName>
    <definedName name="_____________________LAB8" localSheetId="1">[1]Январь!#REF!</definedName>
    <definedName name="_____________________LAB8">[1]Январь!#REF!</definedName>
    <definedName name="_____________________MEN1" localSheetId="0">[1]Январь!#REF!</definedName>
    <definedName name="_____________________MEN1" localSheetId="1">[1]Январь!#REF!</definedName>
    <definedName name="_____________________MEN1">[1]Январь!#REF!</definedName>
    <definedName name="_____________________MEN12" localSheetId="0">[1]Январь!#REF!</definedName>
    <definedName name="_____________________MEN12" localSheetId="1">[1]Январь!#REF!</definedName>
    <definedName name="_____________________MEN12">[1]Январь!#REF!</definedName>
    <definedName name="_____________________MEN2" localSheetId="0">[1]Январь!#REF!</definedName>
    <definedName name="_____________________MEN2" localSheetId="1">[1]Январь!#REF!</definedName>
    <definedName name="_____________________MEN2">[1]Январь!#REF!</definedName>
    <definedName name="_____________________MEN3" localSheetId="0">[1]Январь!#REF!</definedName>
    <definedName name="_____________________MEN3" localSheetId="1">[1]Январь!#REF!</definedName>
    <definedName name="_____________________MEN3">[1]Январь!#REF!</definedName>
    <definedName name="_____________________MEN4" localSheetId="0">[1]Январь!#REF!</definedName>
    <definedName name="_____________________MEN4" localSheetId="1">[1]Январь!#REF!</definedName>
    <definedName name="_____________________MEN4">[1]Январь!#REF!</definedName>
    <definedName name="_____________________MEN6" localSheetId="0">[1]Январь!#REF!</definedName>
    <definedName name="_____________________MEN6" localSheetId="1">[1]Январь!#REF!</definedName>
    <definedName name="_____________________MEN6">[1]Январь!#REF!</definedName>
    <definedName name="_____________________MEN7" localSheetId="0">[1]Январь!#REF!</definedName>
    <definedName name="_____________________MEN7" localSheetId="1">[1]Январь!#REF!</definedName>
    <definedName name="_____________________MEN7">[1]Январь!#REF!</definedName>
    <definedName name="_____________________MEN8" localSheetId="0">[1]Январь!#REF!</definedName>
    <definedName name="_____________________MEN8" localSheetId="1">[1]Январь!#REF!</definedName>
    <definedName name="_____________________MEN8">[1]Январь!#REF!</definedName>
    <definedName name="_____________________MES1" localSheetId="0">[1]Январь!#REF!</definedName>
    <definedName name="_____________________MES1" localSheetId="1">[1]Январь!#REF!</definedName>
    <definedName name="_____________________MES1">[1]Январь!#REF!</definedName>
    <definedName name="_____________________RPL1" localSheetId="0">[1]Январь!#REF!</definedName>
    <definedName name="_____________________RPL1" localSheetId="1">[1]Январь!#REF!</definedName>
    <definedName name="_____________________RPL1">[1]Январь!#REF!</definedName>
    <definedName name="_____________________RPL2" localSheetId="0">[1]Январь!#REF!</definedName>
    <definedName name="_____________________RPL2" localSheetId="1">[1]Январь!#REF!</definedName>
    <definedName name="_____________________RPL2">[1]Январь!#REF!</definedName>
    <definedName name="_____________________RPL3" localSheetId="0">'[3]Сводная смета УГМС'!#REF!</definedName>
    <definedName name="_____________________RPL3" localSheetId="1">'[3]Сводная смета УГМС'!#REF!</definedName>
    <definedName name="_____________________RPL3">'[3]Сводная смета УГМС'!#REF!</definedName>
    <definedName name="____________________COM1" localSheetId="0">[1]Январь!#REF!</definedName>
    <definedName name="____________________COM1" localSheetId="1">[1]Январь!#REF!</definedName>
    <definedName name="____________________COM1">[1]Январь!#REF!</definedName>
    <definedName name="____________________COM2" localSheetId="0">[1]Январь!#REF!</definedName>
    <definedName name="____________________COM2" localSheetId="1">[1]Январь!#REF!</definedName>
    <definedName name="____________________COM2">[1]Январь!#REF!</definedName>
    <definedName name="____________________CPL1" localSheetId="0">[1]Январь!#REF!</definedName>
    <definedName name="____________________CPL1" localSheetId="1">[1]Январь!#REF!</definedName>
    <definedName name="____________________CPL1">[1]Январь!#REF!</definedName>
    <definedName name="____________________CPL2" localSheetId="0">[1]Январь!#REF!</definedName>
    <definedName name="____________________CPL2" localSheetId="1">[1]Январь!#REF!</definedName>
    <definedName name="____________________CPL2">[1]Январь!#REF!</definedName>
    <definedName name="____________________FPL1" localSheetId="0">'[2]Сводная смета УГМС'!#REF!</definedName>
    <definedName name="____________________FPL1" localSheetId="1">'[2]Сводная смета УГМС'!#REF!</definedName>
    <definedName name="____________________FPL1">'[2]Сводная смета УГМС'!#REF!</definedName>
    <definedName name="____________________LAB10" localSheetId="0">[1]Январь!#REF!</definedName>
    <definedName name="____________________LAB10" localSheetId="1">[1]Январь!#REF!</definedName>
    <definedName name="____________________LAB10">[1]Январь!#REF!</definedName>
    <definedName name="____________________LAB2" localSheetId="0">[1]Январь!#REF!</definedName>
    <definedName name="____________________LAB2" localSheetId="1">[1]Январь!#REF!</definedName>
    <definedName name="____________________LAB2">[1]Январь!#REF!</definedName>
    <definedName name="____________________LAB3" localSheetId="0">[1]Январь!#REF!</definedName>
    <definedName name="____________________LAB3" localSheetId="1">[1]Январь!#REF!</definedName>
    <definedName name="____________________LAB3">[1]Январь!#REF!</definedName>
    <definedName name="____________________LAB4" localSheetId="0">[1]Январь!#REF!</definedName>
    <definedName name="____________________LAB4" localSheetId="1">[1]Январь!#REF!</definedName>
    <definedName name="____________________LAB4">[1]Январь!#REF!</definedName>
    <definedName name="____________________LAB5" localSheetId="0">[1]Январь!#REF!</definedName>
    <definedName name="____________________LAB5" localSheetId="1">[1]Январь!#REF!</definedName>
    <definedName name="____________________LAB5">[1]Январь!#REF!</definedName>
    <definedName name="____________________LAB50" localSheetId="0">[1]Январь!#REF!</definedName>
    <definedName name="____________________LAB50" localSheetId="1">[1]Январь!#REF!</definedName>
    <definedName name="____________________LAB50">[1]Январь!#REF!</definedName>
    <definedName name="____________________LAB51" localSheetId="0">[1]Январь!#REF!</definedName>
    <definedName name="____________________LAB51" localSheetId="1">[1]Январь!#REF!</definedName>
    <definedName name="____________________LAB51">[1]Январь!#REF!</definedName>
    <definedName name="____________________LAB52" localSheetId="0">[1]Январь!#REF!</definedName>
    <definedName name="____________________LAB52" localSheetId="1">[1]Январь!#REF!</definedName>
    <definedName name="____________________LAB52">[1]Январь!#REF!</definedName>
    <definedName name="____________________LAB53" localSheetId="0">[1]Январь!#REF!</definedName>
    <definedName name="____________________LAB53" localSheetId="1">[1]Январь!#REF!</definedName>
    <definedName name="____________________LAB53">[1]Январь!#REF!</definedName>
    <definedName name="____________________LAB6" localSheetId="0">[1]Январь!#REF!</definedName>
    <definedName name="____________________LAB6" localSheetId="1">[1]Январь!#REF!</definedName>
    <definedName name="____________________LAB6">[1]Январь!#REF!</definedName>
    <definedName name="____________________LAB7" localSheetId="0">[1]Январь!#REF!</definedName>
    <definedName name="____________________LAB7" localSheetId="1">[1]Январь!#REF!</definedName>
    <definedName name="____________________LAB7">[1]Январь!#REF!</definedName>
    <definedName name="____________________LAB8" localSheetId="0">[1]Январь!#REF!</definedName>
    <definedName name="____________________LAB8" localSheetId="1">[1]Январь!#REF!</definedName>
    <definedName name="____________________LAB8">[1]Январь!#REF!</definedName>
    <definedName name="____________________MEN1" localSheetId="0">[1]Январь!#REF!</definedName>
    <definedName name="____________________MEN1" localSheetId="1">[1]Январь!#REF!</definedName>
    <definedName name="____________________MEN1">[1]Январь!#REF!</definedName>
    <definedName name="____________________MEN12" localSheetId="0">[1]Январь!#REF!</definedName>
    <definedName name="____________________MEN12" localSheetId="1">[1]Январь!#REF!</definedName>
    <definedName name="____________________MEN12">[1]Январь!#REF!</definedName>
    <definedName name="____________________MEN2" localSheetId="0">[1]Январь!#REF!</definedName>
    <definedName name="____________________MEN2" localSheetId="1">[1]Январь!#REF!</definedName>
    <definedName name="____________________MEN2">[1]Январь!#REF!</definedName>
    <definedName name="____________________MEN3" localSheetId="0">[1]Январь!#REF!</definedName>
    <definedName name="____________________MEN3" localSheetId="1">[1]Январь!#REF!</definedName>
    <definedName name="____________________MEN3">[1]Январь!#REF!</definedName>
    <definedName name="____________________MEN4" localSheetId="0">[1]Январь!#REF!</definedName>
    <definedName name="____________________MEN4" localSheetId="1">[1]Январь!#REF!</definedName>
    <definedName name="____________________MEN4">[1]Январь!#REF!</definedName>
    <definedName name="____________________MEN6" localSheetId="0">[1]Январь!#REF!</definedName>
    <definedName name="____________________MEN6" localSheetId="1">[1]Январь!#REF!</definedName>
    <definedName name="____________________MEN6">[1]Январь!#REF!</definedName>
    <definedName name="____________________MEN7" localSheetId="0">[1]Январь!#REF!</definedName>
    <definedName name="____________________MEN7" localSheetId="1">[1]Январь!#REF!</definedName>
    <definedName name="____________________MEN7">[1]Январь!#REF!</definedName>
    <definedName name="____________________MEN8" localSheetId="0">[1]Январь!#REF!</definedName>
    <definedName name="____________________MEN8" localSheetId="1">[1]Январь!#REF!</definedName>
    <definedName name="____________________MEN8">[1]Январь!#REF!</definedName>
    <definedName name="____________________MES1" localSheetId="0">[1]Январь!#REF!</definedName>
    <definedName name="____________________MES1" localSheetId="1">[1]Январь!#REF!</definedName>
    <definedName name="____________________MES1">[1]Январь!#REF!</definedName>
    <definedName name="____________________RPL1" localSheetId="0">[1]Январь!#REF!</definedName>
    <definedName name="____________________RPL1" localSheetId="1">[1]Январь!#REF!</definedName>
    <definedName name="____________________RPL1">[1]Январь!#REF!</definedName>
    <definedName name="____________________RPL2" localSheetId="0">[1]Январь!#REF!</definedName>
    <definedName name="____________________RPL2" localSheetId="1">[1]Январь!#REF!</definedName>
    <definedName name="____________________RPL2">[1]Январь!#REF!</definedName>
    <definedName name="____________________RPL3" localSheetId="0">'[3]Сводная смета УГМС'!#REF!</definedName>
    <definedName name="____________________RPL3" localSheetId="1">'[3]Сводная смета УГМС'!#REF!</definedName>
    <definedName name="____________________RPL3">'[3]Сводная смета УГМС'!#REF!</definedName>
    <definedName name="___________________COM1" localSheetId="0">[1]Январь!#REF!</definedName>
    <definedName name="___________________COM1" localSheetId="1">[1]Январь!#REF!</definedName>
    <definedName name="___________________COM1">[1]Январь!#REF!</definedName>
    <definedName name="___________________COM2" localSheetId="0">[1]Январь!#REF!</definedName>
    <definedName name="___________________COM2" localSheetId="1">[1]Январь!#REF!</definedName>
    <definedName name="___________________COM2">[1]Январь!#REF!</definedName>
    <definedName name="___________________CPL1" localSheetId="0">[1]Январь!#REF!</definedName>
    <definedName name="___________________CPL1" localSheetId="1">[1]Январь!#REF!</definedName>
    <definedName name="___________________CPL1">[1]Январь!#REF!</definedName>
    <definedName name="___________________CPL2" localSheetId="0">[1]Январь!#REF!</definedName>
    <definedName name="___________________CPL2" localSheetId="1">[1]Январь!#REF!</definedName>
    <definedName name="___________________CPL2">[1]Январь!#REF!</definedName>
    <definedName name="___________________FPL1" localSheetId="0">'[2]Сводная смета УГМС'!#REF!</definedName>
    <definedName name="___________________FPL1" localSheetId="1">'[2]Сводная смета УГМС'!#REF!</definedName>
    <definedName name="___________________FPL1">'[2]Сводная смета УГМС'!#REF!</definedName>
    <definedName name="___________________LAB10" localSheetId="0">[1]Январь!#REF!</definedName>
    <definedName name="___________________LAB10" localSheetId="1">[1]Январь!#REF!</definedName>
    <definedName name="___________________LAB10">[1]Январь!#REF!</definedName>
    <definedName name="___________________LAB2" localSheetId="0">[1]Январь!#REF!</definedName>
    <definedName name="___________________LAB2" localSheetId="1">[1]Январь!#REF!</definedName>
    <definedName name="___________________LAB2">[1]Январь!#REF!</definedName>
    <definedName name="___________________LAB3" localSheetId="0">[1]Январь!#REF!</definedName>
    <definedName name="___________________LAB3" localSheetId="1">[1]Январь!#REF!</definedName>
    <definedName name="___________________LAB3">[1]Январь!#REF!</definedName>
    <definedName name="___________________LAB4" localSheetId="0">[1]Январь!#REF!</definedName>
    <definedName name="___________________LAB4" localSheetId="1">[1]Январь!#REF!</definedName>
    <definedName name="___________________LAB4">[1]Январь!#REF!</definedName>
    <definedName name="___________________LAB5" localSheetId="0">[1]Январь!#REF!</definedName>
    <definedName name="___________________LAB5" localSheetId="1">[1]Январь!#REF!</definedName>
    <definedName name="___________________LAB5">[1]Январь!#REF!</definedName>
    <definedName name="___________________LAB50" localSheetId="0">[1]Январь!#REF!</definedName>
    <definedName name="___________________LAB50" localSheetId="1">[1]Январь!#REF!</definedName>
    <definedName name="___________________LAB50">[1]Январь!#REF!</definedName>
    <definedName name="___________________LAB51" localSheetId="0">[1]Январь!#REF!</definedName>
    <definedName name="___________________LAB51" localSheetId="1">[1]Январь!#REF!</definedName>
    <definedName name="___________________LAB51">[1]Январь!#REF!</definedName>
    <definedName name="___________________LAB52" localSheetId="0">[1]Январь!#REF!</definedName>
    <definedName name="___________________LAB52" localSheetId="1">[1]Январь!#REF!</definedName>
    <definedName name="___________________LAB52">[1]Январь!#REF!</definedName>
    <definedName name="___________________LAB53" localSheetId="0">[1]Январь!#REF!</definedName>
    <definedName name="___________________LAB53" localSheetId="1">[1]Январь!#REF!</definedName>
    <definedName name="___________________LAB53">[1]Январь!#REF!</definedName>
    <definedName name="___________________LAB6" localSheetId="0">[1]Январь!#REF!</definedName>
    <definedName name="___________________LAB6" localSheetId="1">[1]Январь!#REF!</definedName>
    <definedName name="___________________LAB6">[1]Январь!#REF!</definedName>
    <definedName name="___________________LAB7" localSheetId="0">[1]Январь!#REF!</definedName>
    <definedName name="___________________LAB7" localSheetId="1">[1]Январь!#REF!</definedName>
    <definedName name="___________________LAB7">[1]Январь!#REF!</definedName>
    <definedName name="___________________LAB8" localSheetId="0">[1]Январь!#REF!</definedName>
    <definedName name="___________________LAB8" localSheetId="1">[1]Январь!#REF!</definedName>
    <definedName name="___________________LAB8">[1]Январь!#REF!</definedName>
    <definedName name="___________________MEN1" localSheetId="0">[1]Январь!#REF!</definedName>
    <definedName name="___________________MEN1" localSheetId="1">[1]Январь!#REF!</definedName>
    <definedName name="___________________MEN1">[1]Январь!#REF!</definedName>
    <definedName name="___________________MEN12" localSheetId="0">[1]Январь!#REF!</definedName>
    <definedName name="___________________MEN12" localSheetId="1">[1]Январь!#REF!</definedName>
    <definedName name="___________________MEN12">[1]Январь!#REF!</definedName>
    <definedName name="___________________MEN2" localSheetId="0">[1]Январь!#REF!</definedName>
    <definedName name="___________________MEN2" localSheetId="1">[1]Январь!#REF!</definedName>
    <definedName name="___________________MEN2">[1]Январь!#REF!</definedName>
    <definedName name="___________________MEN3" localSheetId="0">[1]Январь!#REF!</definedName>
    <definedName name="___________________MEN3" localSheetId="1">[1]Январь!#REF!</definedName>
    <definedName name="___________________MEN3">[1]Январь!#REF!</definedName>
    <definedName name="___________________MEN4" localSheetId="0">[1]Январь!#REF!</definedName>
    <definedName name="___________________MEN4" localSheetId="1">[1]Январь!#REF!</definedName>
    <definedName name="___________________MEN4">[1]Январь!#REF!</definedName>
    <definedName name="___________________MEN6" localSheetId="0">[1]Январь!#REF!</definedName>
    <definedName name="___________________MEN6" localSheetId="1">[1]Январь!#REF!</definedName>
    <definedName name="___________________MEN6">[1]Январь!#REF!</definedName>
    <definedName name="___________________MEN7" localSheetId="0">[1]Январь!#REF!</definedName>
    <definedName name="___________________MEN7" localSheetId="1">[1]Январь!#REF!</definedName>
    <definedName name="___________________MEN7">[1]Январь!#REF!</definedName>
    <definedName name="___________________MEN8" localSheetId="0">[1]Январь!#REF!</definedName>
    <definedName name="___________________MEN8" localSheetId="1">[1]Январь!#REF!</definedName>
    <definedName name="___________________MEN8">[1]Январь!#REF!</definedName>
    <definedName name="___________________MES1" localSheetId="0">[1]Январь!#REF!</definedName>
    <definedName name="___________________MES1" localSheetId="1">[1]Январь!#REF!</definedName>
    <definedName name="___________________MES1">[1]Январь!#REF!</definedName>
    <definedName name="___________________RPL1" localSheetId="0">[1]Январь!#REF!</definedName>
    <definedName name="___________________RPL1" localSheetId="1">[1]Январь!#REF!</definedName>
    <definedName name="___________________RPL1">[1]Январь!#REF!</definedName>
    <definedName name="___________________RPL2" localSheetId="0">[1]Январь!#REF!</definedName>
    <definedName name="___________________RPL2" localSheetId="1">[1]Январь!#REF!</definedName>
    <definedName name="___________________RPL2">[1]Январь!#REF!</definedName>
    <definedName name="___________________RPL3" localSheetId="0">'[3]Сводная смета УГМС'!#REF!</definedName>
    <definedName name="___________________RPL3" localSheetId="1">'[3]Сводная смета УГМС'!#REF!</definedName>
    <definedName name="___________________RPL3">'[3]Сводная смета УГМС'!#REF!</definedName>
    <definedName name="__________________COM1" localSheetId="0">[1]Январь!#REF!</definedName>
    <definedName name="__________________COM1" localSheetId="1">[1]Январь!#REF!</definedName>
    <definedName name="__________________COM1">[1]Январь!#REF!</definedName>
    <definedName name="__________________COM2" localSheetId="0">[1]Январь!#REF!</definedName>
    <definedName name="__________________COM2" localSheetId="1">[1]Январь!#REF!</definedName>
    <definedName name="__________________COM2">[1]Январь!#REF!</definedName>
    <definedName name="__________________CPL1" localSheetId="0">[1]Январь!#REF!</definedName>
    <definedName name="__________________CPL1" localSheetId="1">[1]Январь!#REF!</definedName>
    <definedName name="__________________CPL1">[1]Январь!#REF!</definedName>
    <definedName name="__________________CPL2" localSheetId="0">[1]Январь!#REF!</definedName>
    <definedName name="__________________CPL2" localSheetId="1">[1]Январь!#REF!</definedName>
    <definedName name="__________________CPL2">[1]Январь!#REF!</definedName>
    <definedName name="__________________FPL1" localSheetId="0">'[2]Сводная смета УГМС'!#REF!</definedName>
    <definedName name="__________________FPL1" localSheetId="1">'[2]Сводная смета УГМС'!#REF!</definedName>
    <definedName name="__________________FPL1">'[2]Сводная смета УГМС'!#REF!</definedName>
    <definedName name="__________________LAB10" localSheetId="0">[1]Январь!#REF!</definedName>
    <definedName name="__________________LAB10" localSheetId="1">[1]Январь!#REF!</definedName>
    <definedName name="__________________LAB10">[1]Январь!#REF!</definedName>
    <definedName name="__________________LAB2" localSheetId="0">[1]Январь!#REF!</definedName>
    <definedName name="__________________LAB2" localSheetId="1">[1]Январь!#REF!</definedName>
    <definedName name="__________________LAB2">[1]Январь!#REF!</definedName>
    <definedName name="__________________LAB3" localSheetId="0">[1]Январь!#REF!</definedName>
    <definedName name="__________________LAB3" localSheetId="1">[1]Январь!#REF!</definedName>
    <definedName name="__________________LAB3">[1]Январь!#REF!</definedName>
    <definedName name="__________________LAB4" localSheetId="0">[1]Январь!#REF!</definedName>
    <definedName name="__________________LAB4" localSheetId="1">[1]Январь!#REF!</definedName>
    <definedName name="__________________LAB4">[1]Январь!#REF!</definedName>
    <definedName name="__________________LAB5" localSheetId="0">[1]Январь!#REF!</definedName>
    <definedName name="__________________LAB5" localSheetId="1">[1]Январь!#REF!</definedName>
    <definedName name="__________________LAB5">[1]Январь!#REF!</definedName>
    <definedName name="__________________LAB50" localSheetId="0">[1]Январь!#REF!</definedName>
    <definedName name="__________________LAB50" localSheetId="1">[1]Январь!#REF!</definedName>
    <definedName name="__________________LAB50">[1]Январь!#REF!</definedName>
    <definedName name="__________________LAB51" localSheetId="0">[1]Январь!#REF!</definedName>
    <definedName name="__________________LAB51" localSheetId="1">[1]Январь!#REF!</definedName>
    <definedName name="__________________LAB51">[1]Январь!#REF!</definedName>
    <definedName name="__________________LAB52" localSheetId="0">[1]Январь!#REF!</definedName>
    <definedName name="__________________LAB52" localSheetId="1">[1]Январь!#REF!</definedName>
    <definedName name="__________________LAB52">[1]Январь!#REF!</definedName>
    <definedName name="__________________LAB53" localSheetId="0">[1]Январь!#REF!</definedName>
    <definedName name="__________________LAB53" localSheetId="1">[1]Январь!#REF!</definedName>
    <definedName name="__________________LAB53">[1]Январь!#REF!</definedName>
    <definedName name="__________________LAB6" localSheetId="0">[1]Январь!#REF!</definedName>
    <definedName name="__________________LAB6" localSheetId="1">[1]Январь!#REF!</definedName>
    <definedName name="__________________LAB6">[1]Январь!#REF!</definedName>
    <definedName name="__________________LAB7" localSheetId="0">[1]Январь!#REF!</definedName>
    <definedName name="__________________LAB7" localSheetId="1">[1]Январь!#REF!</definedName>
    <definedName name="__________________LAB7">[1]Январь!#REF!</definedName>
    <definedName name="__________________LAB8" localSheetId="0">[1]Январь!#REF!</definedName>
    <definedName name="__________________LAB8" localSheetId="1">[1]Январь!#REF!</definedName>
    <definedName name="__________________LAB8">[1]Январь!#REF!</definedName>
    <definedName name="__________________MEN1" localSheetId="0">[1]Январь!#REF!</definedName>
    <definedName name="__________________MEN1" localSheetId="1">[1]Январь!#REF!</definedName>
    <definedName name="__________________MEN1">[1]Январь!#REF!</definedName>
    <definedName name="__________________MEN12" localSheetId="0">[1]Январь!#REF!</definedName>
    <definedName name="__________________MEN12" localSheetId="1">[1]Январь!#REF!</definedName>
    <definedName name="__________________MEN12">[1]Январь!#REF!</definedName>
    <definedName name="__________________MEN2" localSheetId="0">[1]Январь!#REF!</definedName>
    <definedName name="__________________MEN2" localSheetId="1">[1]Январь!#REF!</definedName>
    <definedName name="__________________MEN2">[1]Январь!#REF!</definedName>
    <definedName name="__________________MEN3" localSheetId="0">[1]Январь!#REF!</definedName>
    <definedName name="__________________MEN3" localSheetId="1">[1]Январь!#REF!</definedName>
    <definedName name="__________________MEN3">[1]Январь!#REF!</definedName>
    <definedName name="__________________MEN4" localSheetId="0">[1]Январь!#REF!</definedName>
    <definedName name="__________________MEN4" localSheetId="1">[1]Январь!#REF!</definedName>
    <definedName name="__________________MEN4">[1]Январь!#REF!</definedName>
    <definedName name="__________________MEN6" localSheetId="0">[1]Январь!#REF!</definedName>
    <definedName name="__________________MEN6" localSheetId="1">[1]Январь!#REF!</definedName>
    <definedName name="__________________MEN6">[1]Январь!#REF!</definedName>
    <definedName name="__________________MEN7" localSheetId="0">[1]Январь!#REF!</definedName>
    <definedName name="__________________MEN7" localSheetId="1">[1]Январь!#REF!</definedName>
    <definedName name="__________________MEN7">[1]Январь!#REF!</definedName>
    <definedName name="__________________MEN8" localSheetId="0">[1]Январь!#REF!</definedName>
    <definedName name="__________________MEN8" localSheetId="1">[1]Январь!#REF!</definedName>
    <definedName name="__________________MEN8">[1]Январь!#REF!</definedName>
    <definedName name="__________________MES1" localSheetId="0">[1]Январь!#REF!</definedName>
    <definedName name="__________________MES1" localSheetId="1">[1]Январь!#REF!</definedName>
    <definedName name="__________________MES1">[1]Январь!#REF!</definedName>
    <definedName name="__________________RPL1" localSheetId="0">[1]Январь!#REF!</definedName>
    <definedName name="__________________RPL1" localSheetId="1">[1]Январь!#REF!</definedName>
    <definedName name="__________________RPL1">[1]Январь!#REF!</definedName>
    <definedName name="__________________RPL2" localSheetId="0">[1]Январь!#REF!</definedName>
    <definedName name="__________________RPL2" localSheetId="1">[1]Январь!#REF!</definedName>
    <definedName name="__________________RPL2">[1]Январь!#REF!</definedName>
    <definedName name="__________________RPL3" localSheetId="0">'[3]Сводная смета УГМС'!#REF!</definedName>
    <definedName name="__________________RPL3" localSheetId="1">'[3]Сводная смета УГМС'!#REF!</definedName>
    <definedName name="__________________RPL3">'[3]Сводная смета УГМС'!#REF!</definedName>
    <definedName name="_________________COM1" localSheetId="0">[1]Январь!#REF!</definedName>
    <definedName name="_________________COM1" localSheetId="1">[1]Январь!#REF!</definedName>
    <definedName name="_________________COM1">[1]Январь!#REF!</definedName>
    <definedName name="_________________COM2" localSheetId="0">[1]Январь!#REF!</definedName>
    <definedName name="_________________COM2" localSheetId="1">[1]Январь!#REF!</definedName>
    <definedName name="_________________COM2">[1]Январь!#REF!</definedName>
    <definedName name="_________________CPL1" localSheetId="0">[1]Январь!#REF!</definedName>
    <definedName name="_________________CPL1" localSheetId="1">[1]Январь!#REF!</definedName>
    <definedName name="_________________CPL1">[1]Январь!#REF!</definedName>
    <definedName name="_________________CPL2" localSheetId="0">[1]Январь!#REF!</definedName>
    <definedName name="_________________CPL2" localSheetId="1">[1]Январь!#REF!</definedName>
    <definedName name="_________________CPL2">[1]Январь!#REF!</definedName>
    <definedName name="_________________FPL1" localSheetId="0">'[2]Сводная смета УГМС'!#REF!</definedName>
    <definedName name="_________________FPL1" localSheetId="1">'[2]Сводная смета УГМС'!#REF!</definedName>
    <definedName name="_________________FPL1">'[2]Сводная смета УГМС'!#REF!</definedName>
    <definedName name="_________________LAB10" localSheetId="0">[1]Январь!#REF!</definedName>
    <definedName name="_________________LAB10" localSheetId="1">[1]Январь!#REF!</definedName>
    <definedName name="_________________LAB10">[1]Январь!#REF!</definedName>
    <definedName name="_________________LAB2" localSheetId="0">[1]Январь!#REF!</definedName>
    <definedName name="_________________LAB2" localSheetId="1">[1]Январь!#REF!</definedName>
    <definedName name="_________________LAB2">[1]Январь!#REF!</definedName>
    <definedName name="_________________LAB3" localSheetId="0">[1]Январь!#REF!</definedName>
    <definedName name="_________________LAB3" localSheetId="1">[1]Январь!#REF!</definedName>
    <definedName name="_________________LAB3">[1]Январь!#REF!</definedName>
    <definedName name="_________________LAB4" localSheetId="0">[1]Январь!#REF!</definedName>
    <definedName name="_________________LAB4" localSheetId="1">[1]Январь!#REF!</definedName>
    <definedName name="_________________LAB4">[1]Январь!#REF!</definedName>
    <definedName name="_________________LAB5" localSheetId="0">[1]Январь!#REF!</definedName>
    <definedName name="_________________LAB5" localSheetId="1">[1]Январь!#REF!</definedName>
    <definedName name="_________________LAB5">[1]Январь!#REF!</definedName>
    <definedName name="_________________LAB50" localSheetId="0">[1]Январь!#REF!</definedName>
    <definedName name="_________________LAB50" localSheetId="1">[1]Январь!#REF!</definedName>
    <definedName name="_________________LAB50">[1]Январь!#REF!</definedName>
    <definedName name="_________________LAB51" localSheetId="0">[1]Январь!#REF!</definedName>
    <definedName name="_________________LAB51" localSheetId="1">[1]Январь!#REF!</definedName>
    <definedName name="_________________LAB51">[1]Январь!#REF!</definedName>
    <definedName name="_________________LAB52" localSheetId="0">[1]Январь!#REF!</definedName>
    <definedName name="_________________LAB52" localSheetId="1">[1]Январь!#REF!</definedName>
    <definedName name="_________________LAB52">[1]Январь!#REF!</definedName>
    <definedName name="_________________LAB53" localSheetId="0">[1]Январь!#REF!</definedName>
    <definedName name="_________________LAB53" localSheetId="1">[1]Январь!#REF!</definedName>
    <definedName name="_________________LAB53">[1]Январь!#REF!</definedName>
    <definedName name="_________________LAB6" localSheetId="0">[1]Январь!#REF!</definedName>
    <definedName name="_________________LAB6" localSheetId="1">[1]Январь!#REF!</definedName>
    <definedName name="_________________LAB6">[1]Январь!#REF!</definedName>
    <definedName name="_________________LAB7" localSheetId="0">[1]Январь!#REF!</definedName>
    <definedName name="_________________LAB7" localSheetId="1">[1]Январь!#REF!</definedName>
    <definedName name="_________________LAB7">[1]Январь!#REF!</definedName>
    <definedName name="_________________LAB8" localSheetId="0">[1]Январь!#REF!</definedName>
    <definedName name="_________________LAB8" localSheetId="1">[1]Январь!#REF!</definedName>
    <definedName name="_________________LAB8">[1]Январь!#REF!</definedName>
    <definedName name="_________________MEN1" localSheetId="0">[1]Январь!#REF!</definedName>
    <definedName name="_________________MEN1" localSheetId="1">[1]Январь!#REF!</definedName>
    <definedName name="_________________MEN1">[1]Январь!#REF!</definedName>
    <definedName name="_________________MEN12" localSheetId="0">[1]Январь!#REF!</definedName>
    <definedName name="_________________MEN12" localSheetId="1">[1]Январь!#REF!</definedName>
    <definedName name="_________________MEN12">[1]Январь!#REF!</definedName>
    <definedName name="_________________MEN2" localSheetId="0">[1]Январь!#REF!</definedName>
    <definedName name="_________________MEN2" localSheetId="1">[1]Январь!#REF!</definedName>
    <definedName name="_________________MEN2">[1]Январь!#REF!</definedName>
    <definedName name="_________________MEN3" localSheetId="0">[1]Январь!#REF!</definedName>
    <definedName name="_________________MEN3" localSheetId="1">[1]Январь!#REF!</definedName>
    <definedName name="_________________MEN3">[1]Январь!#REF!</definedName>
    <definedName name="_________________MEN4" localSheetId="0">[1]Январь!#REF!</definedName>
    <definedName name="_________________MEN4" localSheetId="1">[1]Январь!#REF!</definedName>
    <definedName name="_________________MEN4">[1]Январь!#REF!</definedName>
    <definedName name="_________________MEN6" localSheetId="0">[1]Январь!#REF!</definedName>
    <definedName name="_________________MEN6" localSheetId="1">[1]Январь!#REF!</definedName>
    <definedName name="_________________MEN6">[1]Январь!#REF!</definedName>
    <definedName name="_________________MEN7" localSheetId="0">[1]Январь!#REF!</definedName>
    <definedName name="_________________MEN7" localSheetId="1">[1]Январь!#REF!</definedName>
    <definedName name="_________________MEN7">[1]Январь!#REF!</definedName>
    <definedName name="_________________MEN8" localSheetId="0">[1]Январь!#REF!</definedName>
    <definedName name="_________________MEN8" localSheetId="1">[1]Январь!#REF!</definedName>
    <definedName name="_________________MEN8">[1]Январь!#REF!</definedName>
    <definedName name="_________________MES1" localSheetId="0">[1]Январь!#REF!</definedName>
    <definedName name="_________________MES1" localSheetId="1">[1]Январь!#REF!</definedName>
    <definedName name="_________________MES1">[1]Январь!#REF!</definedName>
    <definedName name="_________________RPL1" localSheetId="0">[1]Январь!#REF!</definedName>
    <definedName name="_________________RPL1" localSheetId="1">[1]Январь!#REF!</definedName>
    <definedName name="_________________RPL1">[1]Январь!#REF!</definedName>
    <definedName name="_________________RPL2" localSheetId="0">[1]Январь!#REF!</definedName>
    <definedName name="_________________RPL2" localSheetId="1">[1]Январь!#REF!</definedName>
    <definedName name="_________________RPL2">[1]Январь!#REF!</definedName>
    <definedName name="_________________RPL3" localSheetId="0">'[3]Сводная смета УГМС'!#REF!</definedName>
    <definedName name="_________________RPL3" localSheetId="1">'[3]Сводная смета УГМС'!#REF!</definedName>
    <definedName name="_________________RPL3">'[3]Сводная смета УГМС'!#REF!</definedName>
    <definedName name="________________COM1" localSheetId="0">[1]Январь!#REF!</definedName>
    <definedName name="________________COM1" localSheetId="1">[1]Январь!#REF!</definedName>
    <definedName name="________________COM1">[1]Январь!#REF!</definedName>
    <definedName name="________________COM2" localSheetId="0">[1]Январь!#REF!</definedName>
    <definedName name="________________COM2" localSheetId="1">[1]Январь!#REF!</definedName>
    <definedName name="________________COM2">[1]Январь!#REF!</definedName>
    <definedName name="________________CPL1" localSheetId="0">[1]Январь!#REF!</definedName>
    <definedName name="________________CPL1" localSheetId="1">[1]Январь!#REF!</definedName>
    <definedName name="________________CPL1">[1]Январь!#REF!</definedName>
    <definedName name="________________CPL2" localSheetId="0">[1]Январь!#REF!</definedName>
    <definedName name="________________CPL2" localSheetId="1">[1]Январь!#REF!</definedName>
    <definedName name="________________CPL2">[1]Январь!#REF!</definedName>
    <definedName name="________________FPL1" localSheetId="0">'[2]Сводная смета УГМС'!#REF!</definedName>
    <definedName name="________________FPL1" localSheetId="1">'[2]Сводная смета УГМС'!#REF!</definedName>
    <definedName name="________________FPL1">'[2]Сводная смета УГМС'!#REF!</definedName>
    <definedName name="________________LAB10" localSheetId="0">[1]Январь!#REF!</definedName>
    <definedName name="________________LAB10" localSheetId="1">[1]Январь!#REF!</definedName>
    <definedName name="________________LAB10">[1]Январь!#REF!</definedName>
    <definedName name="________________LAB2" localSheetId="0">[1]Январь!#REF!</definedName>
    <definedName name="________________LAB2" localSheetId="1">[1]Январь!#REF!</definedName>
    <definedName name="________________LAB2">[1]Январь!#REF!</definedName>
    <definedName name="________________LAB3" localSheetId="0">[1]Январь!#REF!</definedName>
    <definedName name="________________LAB3" localSheetId="1">[1]Январь!#REF!</definedName>
    <definedName name="________________LAB3">[1]Январь!#REF!</definedName>
    <definedName name="________________LAB4" localSheetId="0">[1]Январь!#REF!</definedName>
    <definedName name="________________LAB4" localSheetId="1">[1]Январь!#REF!</definedName>
    <definedName name="________________LAB4">[1]Январь!#REF!</definedName>
    <definedName name="________________LAB5" localSheetId="0">[1]Январь!#REF!</definedName>
    <definedName name="________________LAB5" localSheetId="1">[1]Январь!#REF!</definedName>
    <definedName name="________________LAB5">[1]Январь!#REF!</definedName>
    <definedName name="________________LAB50" localSheetId="0">[1]Январь!#REF!</definedName>
    <definedName name="________________LAB50" localSheetId="1">[1]Январь!#REF!</definedName>
    <definedName name="________________LAB50">[1]Январь!#REF!</definedName>
    <definedName name="________________LAB51" localSheetId="0">[1]Январь!#REF!</definedName>
    <definedName name="________________LAB51" localSheetId="1">[1]Январь!#REF!</definedName>
    <definedName name="________________LAB51">[1]Январь!#REF!</definedName>
    <definedName name="________________LAB52" localSheetId="0">[1]Январь!#REF!</definedName>
    <definedName name="________________LAB52" localSheetId="1">[1]Январь!#REF!</definedName>
    <definedName name="________________LAB52">[1]Январь!#REF!</definedName>
    <definedName name="________________LAB53" localSheetId="0">[1]Январь!#REF!</definedName>
    <definedName name="________________LAB53" localSheetId="1">[1]Январь!#REF!</definedName>
    <definedName name="________________LAB53">[1]Январь!#REF!</definedName>
    <definedName name="________________LAB6" localSheetId="0">[1]Январь!#REF!</definedName>
    <definedName name="________________LAB6" localSheetId="1">[1]Январь!#REF!</definedName>
    <definedName name="________________LAB6">[1]Январь!#REF!</definedName>
    <definedName name="________________LAB7" localSheetId="0">[1]Январь!#REF!</definedName>
    <definedName name="________________LAB7" localSheetId="1">[1]Январь!#REF!</definedName>
    <definedName name="________________LAB7">[1]Январь!#REF!</definedName>
    <definedName name="________________LAB8" localSheetId="0">[1]Январь!#REF!</definedName>
    <definedName name="________________LAB8" localSheetId="1">[1]Январь!#REF!</definedName>
    <definedName name="________________LAB8">[1]Январь!#REF!</definedName>
    <definedName name="________________MEN1" localSheetId="0">[1]Январь!#REF!</definedName>
    <definedName name="________________MEN1" localSheetId="1">[1]Январь!#REF!</definedName>
    <definedName name="________________MEN1">[1]Январь!#REF!</definedName>
    <definedName name="________________MEN12" localSheetId="0">[1]Январь!#REF!</definedName>
    <definedName name="________________MEN12" localSheetId="1">[1]Январь!#REF!</definedName>
    <definedName name="________________MEN12">[1]Январь!#REF!</definedName>
    <definedName name="________________MEN2" localSheetId="0">[1]Январь!#REF!</definedName>
    <definedName name="________________MEN2" localSheetId="1">[1]Январь!#REF!</definedName>
    <definedName name="________________MEN2">[1]Январь!#REF!</definedName>
    <definedName name="________________MEN3" localSheetId="0">[1]Январь!#REF!</definedName>
    <definedName name="________________MEN3" localSheetId="1">[1]Январь!#REF!</definedName>
    <definedName name="________________MEN3">[1]Январь!#REF!</definedName>
    <definedName name="________________MEN4" localSheetId="0">[1]Январь!#REF!</definedName>
    <definedName name="________________MEN4" localSheetId="1">[1]Январь!#REF!</definedName>
    <definedName name="________________MEN4">[1]Январь!#REF!</definedName>
    <definedName name="________________MEN6" localSheetId="0">[1]Январь!#REF!</definedName>
    <definedName name="________________MEN6" localSheetId="1">[1]Январь!#REF!</definedName>
    <definedName name="________________MEN6">[1]Январь!#REF!</definedName>
    <definedName name="________________MEN7" localSheetId="0">[1]Январь!#REF!</definedName>
    <definedName name="________________MEN7" localSheetId="1">[1]Январь!#REF!</definedName>
    <definedName name="________________MEN7">[1]Январь!#REF!</definedName>
    <definedName name="________________MEN8" localSheetId="0">[1]Январь!#REF!</definedName>
    <definedName name="________________MEN8" localSheetId="1">[1]Январь!#REF!</definedName>
    <definedName name="________________MEN8">[1]Январь!#REF!</definedName>
    <definedName name="________________MES1" localSheetId="0">[1]Январь!#REF!</definedName>
    <definedName name="________________MES1" localSheetId="1">[1]Январь!#REF!</definedName>
    <definedName name="________________MES1">[1]Январь!#REF!</definedName>
    <definedName name="________________RPL1" localSheetId="0">[1]Январь!#REF!</definedName>
    <definedName name="________________RPL1" localSheetId="1">[1]Январь!#REF!</definedName>
    <definedName name="________________RPL1">[1]Январь!#REF!</definedName>
    <definedName name="________________RPL2" localSheetId="0">[1]Январь!#REF!</definedName>
    <definedName name="________________RPL2" localSheetId="1">[1]Январь!#REF!</definedName>
    <definedName name="________________RPL2">[1]Январь!#REF!</definedName>
    <definedName name="________________RPL3" localSheetId="0">'[3]Сводная смета УГМС'!#REF!</definedName>
    <definedName name="________________RPL3" localSheetId="1">'[3]Сводная смета УГМС'!#REF!</definedName>
    <definedName name="________________RPL3">'[3]Сводная смета УГМС'!#REF!</definedName>
    <definedName name="_______________COM1" localSheetId="0">[1]Январь!#REF!</definedName>
    <definedName name="_______________COM1" localSheetId="1">[1]Январь!#REF!</definedName>
    <definedName name="_______________COM1">[1]Январь!#REF!</definedName>
    <definedName name="_______________COM2" localSheetId="0">[1]Январь!#REF!</definedName>
    <definedName name="_______________COM2" localSheetId="1">[1]Январь!#REF!</definedName>
    <definedName name="_______________COM2">[1]Январь!#REF!</definedName>
    <definedName name="_______________CPL1" localSheetId="0">[1]Январь!#REF!</definedName>
    <definedName name="_______________CPL1" localSheetId="1">[1]Январь!#REF!</definedName>
    <definedName name="_______________CPL1">[1]Январь!#REF!</definedName>
    <definedName name="_______________CPL2" localSheetId="0">[1]Январь!#REF!</definedName>
    <definedName name="_______________CPL2" localSheetId="1">[1]Январь!#REF!</definedName>
    <definedName name="_______________CPL2">[1]Январь!#REF!</definedName>
    <definedName name="_______________FPL1" localSheetId="0">'[2]Сводная смета УГМС'!#REF!</definedName>
    <definedName name="_______________FPL1" localSheetId="1">'[2]Сводная смета УГМС'!#REF!</definedName>
    <definedName name="_______________FPL1">'[2]Сводная смета УГМС'!#REF!</definedName>
    <definedName name="_______________LAB10" localSheetId="0">[1]Январь!#REF!</definedName>
    <definedName name="_______________LAB10" localSheetId="1">[1]Январь!#REF!</definedName>
    <definedName name="_______________LAB10">[1]Январь!#REF!</definedName>
    <definedName name="_______________LAB2" localSheetId="0">[1]Январь!#REF!</definedName>
    <definedName name="_______________LAB2" localSheetId="1">[1]Январь!#REF!</definedName>
    <definedName name="_______________LAB2">[1]Январь!#REF!</definedName>
    <definedName name="_______________LAB3" localSheetId="0">[1]Январь!#REF!</definedName>
    <definedName name="_______________LAB3" localSheetId="1">[1]Январь!#REF!</definedName>
    <definedName name="_______________LAB3">[1]Январь!#REF!</definedName>
    <definedName name="_______________LAB4" localSheetId="0">[1]Январь!#REF!</definedName>
    <definedName name="_______________LAB4" localSheetId="1">[1]Январь!#REF!</definedName>
    <definedName name="_______________LAB4">[1]Январь!#REF!</definedName>
    <definedName name="_______________LAB5" localSheetId="0">[1]Январь!#REF!</definedName>
    <definedName name="_______________LAB5" localSheetId="1">[1]Январь!#REF!</definedName>
    <definedName name="_______________LAB5">[1]Январь!#REF!</definedName>
    <definedName name="_______________LAB50" localSheetId="0">[1]Январь!#REF!</definedName>
    <definedName name="_______________LAB50" localSheetId="1">[1]Январь!#REF!</definedName>
    <definedName name="_______________LAB50">[1]Январь!#REF!</definedName>
    <definedName name="_______________LAB51" localSheetId="0">[1]Январь!#REF!</definedName>
    <definedName name="_______________LAB51" localSheetId="1">[1]Январь!#REF!</definedName>
    <definedName name="_______________LAB51">[1]Январь!#REF!</definedName>
    <definedName name="_______________LAB52" localSheetId="0">[1]Январь!#REF!</definedName>
    <definedName name="_______________LAB52" localSheetId="1">[1]Январь!#REF!</definedName>
    <definedName name="_______________LAB52">[1]Январь!#REF!</definedName>
    <definedName name="_______________LAB53" localSheetId="0">[1]Январь!#REF!</definedName>
    <definedName name="_______________LAB53" localSheetId="1">[1]Январь!#REF!</definedName>
    <definedName name="_______________LAB53">[1]Январь!#REF!</definedName>
    <definedName name="_______________LAB6" localSheetId="0">[1]Январь!#REF!</definedName>
    <definedName name="_______________LAB6" localSheetId="1">[1]Январь!#REF!</definedName>
    <definedName name="_______________LAB6">[1]Январь!#REF!</definedName>
    <definedName name="_______________LAB7" localSheetId="0">[1]Январь!#REF!</definedName>
    <definedName name="_______________LAB7" localSheetId="1">[1]Январь!#REF!</definedName>
    <definedName name="_______________LAB7">[1]Январь!#REF!</definedName>
    <definedName name="_______________LAB8" localSheetId="0">[1]Январь!#REF!</definedName>
    <definedName name="_______________LAB8" localSheetId="1">[1]Январь!#REF!</definedName>
    <definedName name="_______________LAB8">[1]Январь!#REF!</definedName>
    <definedName name="_______________MEN1" localSheetId="0">[1]Январь!#REF!</definedName>
    <definedName name="_______________MEN1" localSheetId="1">[1]Январь!#REF!</definedName>
    <definedName name="_______________MEN1">[1]Январь!#REF!</definedName>
    <definedName name="_______________MEN12" localSheetId="0">[1]Январь!#REF!</definedName>
    <definedName name="_______________MEN12" localSheetId="1">[1]Январь!#REF!</definedName>
    <definedName name="_______________MEN12">[1]Январь!#REF!</definedName>
    <definedName name="_______________MEN2" localSheetId="0">[1]Январь!#REF!</definedName>
    <definedName name="_______________MEN2" localSheetId="1">[1]Январь!#REF!</definedName>
    <definedName name="_______________MEN2">[1]Январь!#REF!</definedName>
    <definedName name="_______________MEN3" localSheetId="0">[1]Январь!#REF!</definedName>
    <definedName name="_______________MEN3" localSheetId="1">[1]Январь!#REF!</definedName>
    <definedName name="_______________MEN3">[1]Январь!#REF!</definedName>
    <definedName name="_______________MEN4" localSheetId="0">[1]Январь!#REF!</definedName>
    <definedName name="_______________MEN4" localSheetId="1">[1]Январь!#REF!</definedName>
    <definedName name="_______________MEN4">[1]Январь!#REF!</definedName>
    <definedName name="_______________MEN6" localSheetId="0">[1]Январь!#REF!</definedName>
    <definedName name="_______________MEN6" localSheetId="1">[1]Январь!#REF!</definedName>
    <definedName name="_______________MEN6">[1]Январь!#REF!</definedName>
    <definedName name="_______________MEN7" localSheetId="0">[1]Январь!#REF!</definedName>
    <definedName name="_______________MEN7" localSheetId="1">[1]Январь!#REF!</definedName>
    <definedName name="_______________MEN7">[1]Январь!#REF!</definedName>
    <definedName name="_______________MEN8" localSheetId="0">[1]Январь!#REF!</definedName>
    <definedName name="_______________MEN8" localSheetId="1">[1]Январь!#REF!</definedName>
    <definedName name="_______________MEN8">[1]Январь!#REF!</definedName>
    <definedName name="_______________MES1" localSheetId="0">[1]Январь!#REF!</definedName>
    <definedName name="_______________MES1" localSheetId="1">[1]Январь!#REF!</definedName>
    <definedName name="_______________MES1">[1]Январь!#REF!</definedName>
    <definedName name="_______________RPL1" localSheetId="0">[1]Январь!#REF!</definedName>
    <definedName name="_______________RPL1" localSheetId="1">[1]Январь!#REF!</definedName>
    <definedName name="_______________RPL1">[1]Январь!#REF!</definedName>
    <definedName name="_______________RPL2" localSheetId="0">[1]Январь!#REF!</definedName>
    <definedName name="_______________RPL2" localSheetId="1">[1]Январь!#REF!</definedName>
    <definedName name="_______________RPL2">[1]Январь!#REF!</definedName>
    <definedName name="_______________RPL3" localSheetId="0">'[3]Сводная смета УГМС'!#REF!</definedName>
    <definedName name="_______________RPL3" localSheetId="1">'[3]Сводная смета УГМС'!#REF!</definedName>
    <definedName name="_______________RPL3">'[3]Сводная смета УГМС'!#REF!</definedName>
    <definedName name="______________COM1" localSheetId="0">[1]Январь!#REF!</definedName>
    <definedName name="______________COM1" localSheetId="1">[1]Январь!#REF!</definedName>
    <definedName name="______________COM1">[1]Январь!#REF!</definedName>
    <definedName name="______________COM2" localSheetId="0">[1]Январь!#REF!</definedName>
    <definedName name="______________COM2" localSheetId="1">[1]Январь!#REF!</definedName>
    <definedName name="______________COM2">[1]Январь!#REF!</definedName>
    <definedName name="______________CPL1" localSheetId="0">[1]Январь!#REF!</definedName>
    <definedName name="______________CPL1" localSheetId="1">[1]Январь!#REF!</definedName>
    <definedName name="______________CPL1">[1]Январь!#REF!</definedName>
    <definedName name="______________CPL2" localSheetId="0">[1]Январь!#REF!</definedName>
    <definedName name="______________CPL2" localSheetId="1">[1]Январь!#REF!</definedName>
    <definedName name="______________CPL2">[1]Январь!#REF!</definedName>
    <definedName name="______________FPL1" localSheetId="0">'[2]Сводная смета УГМС'!#REF!</definedName>
    <definedName name="______________FPL1" localSheetId="1">'[2]Сводная смета УГМС'!#REF!</definedName>
    <definedName name="______________FPL1">'[2]Сводная смета УГМС'!#REF!</definedName>
    <definedName name="______________LAB10" localSheetId="0">[1]Январь!#REF!</definedName>
    <definedName name="______________LAB10" localSheetId="1">[1]Январь!#REF!</definedName>
    <definedName name="______________LAB10">[1]Январь!#REF!</definedName>
    <definedName name="______________LAB2" localSheetId="0">[1]Январь!#REF!</definedName>
    <definedName name="______________LAB2" localSheetId="1">[1]Январь!#REF!</definedName>
    <definedName name="______________LAB2">[1]Январь!#REF!</definedName>
    <definedName name="______________LAB3" localSheetId="0">[1]Январь!#REF!</definedName>
    <definedName name="______________LAB3" localSheetId="1">[1]Январь!#REF!</definedName>
    <definedName name="______________LAB3">[1]Январь!#REF!</definedName>
    <definedName name="______________LAB4" localSheetId="0">[1]Январь!#REF!</definedName>
    <definedName name="______________LAB4" localSheetId="1">[1]Январь!#REF!</definedName>
    <definedName name="______________LAB4">[1]Январь!#REF!</definedName>
    <definedName name="______________LAB5" localSheetId="0">[1]Январь!#REF!</definedName>
    <definedName name="______________LAB5" localSheetId="1">[1]Январь!#REF!</definedName>
    <definedName name="______________LAB5">[1]Январь!#REF!</definedName>
    <definedName name="______________LAB50" localSheetId="0">[1]Январь!#REF!</definedName>
    <definedName name="______________LAB50" localSheetId="1">[1]Январь!#REF!</definedName>
    <definedName name="______________LAB50">[1]Январь!#REF!</definedName>
    <definedName name="______________LAB51" localSheetId="0">[1]Январь!#REF!</definedName>
    <definedName name="______________LAB51" localSheetId="1">[1]Январь!#REF!</definedName>
    <definedName name="______________LAB51">[1]Январь!#REF!</definedName>
    <definedName name="______________LAB52" localSheetId="0">[1]Январь!#REF!</definedName>
    <definedName name="______________LAB52" localSheetId="1">[1]Январь!#REF!</definedName>
    <definedName name="______________LAB52">[1]Январь!#REF!</definedName>
    <definedName name="______________LAB53" localSheetId="0">[1]Январь!#REF!</definedName>
    <definedName name="______________LAB53" localSheetId="1">[1]Январь!#REF!</definedName>
    <definedName name="______________LAB53">[1]Январь!#REF!</definedName>
    <definedName name="______________LAB6" localSheetId="0">[1]Январь!#REF!</definedName>
    <definedName name="______________LAB6" localSheetId="1">[1]Январь!#REF!</definedName>
    <definedName name="______________LAB6">[1]Январь!#REF!</definedName>
    <definedName name="______________LAB7" localSheetId="0">[1]Январь!#REF!</definedName>
    <definedName name="______________LAB7" localSheetId="1">[1]Январь!#REF!</definedName>
    <definedName name="______________LAB7">[1]Январь!#REF!</definedName>
    <definedName name="______________LAB8" localSheetId="0">[1]Январь!#REF!</definedName>
    <definedName name="______________LAB8" localSheetId="1">[1]Январь!#REF!</definedName>
    <definedName name="______________LAB8">[1]Январь!#REF!</definedName>
    <definedName name="______________MEN1" localSheetId="0">[1]Январь!#REF!</definedName>
    <definedName name="______________MEN1" localSheetId="1">[1]Январь!#REF!</definedName>
    <definedName name="______________MEN1">[1]Январь!#REF!</definedName>
    <definedName name="______________MEN12" localSheetId="0">[1]Январь!#REF!</definedName>
    <definedName name="______________MEN12" localSheetId="1">[1]Январь!#REF!</definedName>
    <definedName name="______________MEN12">[1]Январь!#REF!</definedName>
    <definedName name="______________MEN2" localSheetId="0">[1]Январь!#REF!</definedName>
    <definedName name="______________MEN2" localSheetId="1">[1]Январь!#REF!</definedName>
    <definedName name="______________MEN2">[1]Январь!#REF!</definedName>
    <definedName name="______________MEN3" localSheetId="0">[1]Январь!#REF!</definedName>
    <definedName name="______________MEN3" localSheetId="1">[1]Январь!#REF!</definedName>
    <definedName name="______________MEN3">[1]Январь!#REF!</definedName>
    <definedName name="______________MEN4" localSheetId="0">[1]Январь!#REF!</definedName>
    <definedName name="______________MEN4" localSheetId="1">[1]Январь!#REF!</definedName>
    <definedName name="______________MEN4">[1]Январь!#REF!</definedName>
    <definedName name="______________MEN6" localSheetId="0">[1]Январь!#REF!</definedName>
    <definedName name="______________MEN6" localSheetId="1">[1]Январь!#REF!</definedName>
    <definedName name="______________MEN6">[1]Январь!#REF!</definedName>
    <definedName name="______________MEN7" localSheetId="0">[1]Январь!#REF!</definedName>
    <definedName name="______________MEN7" localSheetId="1">[1]Январь!#REF!</definedName>
    <definedName name="______________MEN7">[1]Январь!#REF!</definedName>
    <definedName name="______________MEN8" localSheetId="0">[1]Январь!#REF!</definedName>
    <definedName name="______________MEN8" localSheetId="1">[1]Январь!#REF!</definedName>
    <definedName name="______________MEN8">[1]Январь!#REF!</definedName>
    <definedName name="______________MES1" localSheetId="0">[1]Январь!#REF!</definedName>
    <definedName name="______________MES1" localSheetId="1">[1]Январь!#REF!</definedName>
    <definedName name="______________MES1">[1]Январь!#REF!</definedName>
    <definedName name="______________RPL1" localSheetId="0">[1]Январь!#REF!</definedName>
    <definedName name="______________RPL1" localSheetId="1">[1]Январь!#REF!</definedName>
    <definedName name="______________RPL1">[1]Январь!#REF!</definedName>
    <definedName name="______________RPL2" localSheetId="0">[1]Январь!#REF!</definedName>
    <definedName name="______________RPL2" localSheetId="1">[1]Январь!#REF!</definedName>
    <definedName name="______________RPL2">[1]Январь!#REF!</definedName>
    <definedName name="______________RPL3" localSheetId="0">'[3]Сводная смета УГМС'!#REF!</definedName>
    <definedName name="______________RPL3" localSheetId="1">'[3]Сводная смета УГМС'!#REF!</definedName>
    <definedName name="______________RPL3">'[3]Сводная смета УГМС'!#REF!</definedName>
    <definedName name="_____________COM1">NA()</definedName>
    <definedName name="_____________COM2">NA()</definedName>
    <definedName name="_____________CPL1">NA()</definedName>
    <definedName name="_____________CPL2">NA()</definedName>
    <definedName name="_____________FPL1">NA()</definedName>
    <definedName name="_____________LAB10">NA()</definedName>
    <definedName name="_____________LAB2">NA()</definedName>
    <definedName name="_____________LAB3">NA()</definedName>
    <definedName name="_____________LAB4">NA()</definedName>
    <definedName name="_____________LAB5" localSheetId="0">[1]Январь!#REF!</definedName>
    <definedName name="_____________LAB5" localSheetId="1">[1]Январь!#REF!</definedName>
    <definedName name="_____________LAB5">[1]Январь!#REF!</definedName>
    <definedName name="_____________LAB50">NA()</definedName>
    <definedName name="_____________LAB51">NA()</definedName>
    <definedName name="_____________LAB52">NA()</definedName>
    <definedName name="_____________LAB53">NA()</definedName>
    <definedName name="_____________LAB6">NA()</definedName>
    <definedName name="_____________LAB7">NA()</definedName>
    <definedName name="_____________LAB8">NA()</definedName>
    <definedName name="_____________MEN1">NA()</definedName>
    <definedName name="_____________MEN12">NA()</definedName>
    <definedName name="_____________MEN2">NA()</definedName>
    <definedName name="_____________MEN3">NA()</definedName>
    <definedName name="_____________MEN4">NA()</definedName>
    <definedName name="_____________MEN6">NA()</definedName>
    <definedName name="_____________MEN7">NA()</definedName>
    <definedName name="_____________MEN8" localSheetId="0">[1]Январь!#REF!</definedName>
    <definedName name="_____________MEN8" localSheetId="1">[1]Январь!#REF!</definedName>
    <definedName name="_____________MEN8">[1]Январь!#REF!</definedName>
    <definedName name="_____________MES1">NA()</definedName>
    <definedName name="_____________RPL1">NA()</definedName>
    <definedName name="_____________RPL2">NA()</definedName>
    <definedName name="_____________RPL3">NA()</definedName>
    <definedName name="____________COM1" localSheetId="0">[1]Январь!#REF!</definedName>
    <definedName name="____________COM1" localSheetId="1">[1]Январь!#REF!</definedName>
    <definedName name="____________COM1">[1]Январь!#REF!</definedName>
    <definedName name="____________COM2" localSheetId="0">[1]Январь!#REF!</definedName>
    <definedName name="____________COM2" localSheetId="1">[1]Январь!#REF!</definedName>
    <definedName name="____________COM2">[1]Январь!#REF!</definedName>
    <definedName name="____________CPL1" localSheetId="0">[1]Январь!#REF!</definedName>
    <definedName name="____________CPL1" localSheetId="1">[1]Январь!#REF!</definedName>
    <definedName name="____________CPL1">[1]Январь!#REF!</definedName>
    <definedName name="____________CPL2" localSheetId="0">[1]Январь!#REF!</definedName>
    <definedName name="____________CPL2" localSheetId="1">[1]Январь!#REF!</definedName>
    <definedName name="____________CPL2">[1]Январь!#REF!</definedName>
    <definedName name="____________FPL1" localSheetId="0">'[2]Сводная смета УГМС'!#REF!</definedName>
    <definedName name="____________FPL1" localSheetId="1">'[2]Сводная смета УГМС'!#REF!</definedName>
    <definedName name="____________FPL1">'[2]Сводная смета УГМС'!#REF!</definedName>
    <definedName name="____________LAB10" localSheetId="0">[1]Январь!#REF!</definedName>
    <definedName name="____________LAB10" localSheetId="1">[1]Январь!#REF!</definedName>
    <definedName name="____________LAB10">[1]Январь!#REF!</definedName>
    <definedName name="____________LAB2" localSheetId="0">[1]Январь!#REF!</definedName>
    <definedName name="____________LAB2" localSheetId="1">[1]Январь!#REF!</definedName>
    <definedName name="____________LAB2">[1]Январь!#REF!</definedName>
    <definedName name="____________LAB3" localSheetId="0">[1]Январь!#REF!</definedName>
    <definedName name="____________LAB3" localSheetId="1">[1]Январь!#REF!</definedName>
    <definedName name="____________LAB3">[1]Январь!#REF!</definedName>
    <definedName name="____________LAB4" localSheetId="0">[1]Январь!#REF!</definedName>
    <definedName name="____________LAB4" localSheetId="1">[1]Январь!#REF!</definedName>
    <definedName name="____________LAB4">[1]Январь!#REF!</definedName>
    <definedName name="____________LAB5">NA()</definedName>
    <definedName name="____________LAB50" localSheetId="0">[1]Январь!#REF!</definedName>
    <definedName name="____________LAB50" localSheetId="1">[1]Январь!#REF!</definedName>
    <definedName name="____________LAB50">[1]Январь!#REF!</definedName>
    <definedName name="____________LAB51" localSheetId="0">[1]Январь!#REF!</definedName>
    <definedName name="____________LAB51" localSheetId="1">[1]Январь!#REF!</definedName>
    <definedName name="____________LAB51">[1]Январь!#REF!</definedName>
    <definedName name="____________LAB52" localSheetId="0">[1]Январь!#REF!</definedName>
    <definedName name="____________LAB52" localSheetId="1">[1]Январь!#REF!</definedName>
    <definedName name="____________LAB52">[1]Январь!#REF!</definedName>
    <definedName name="____________LAB53" localSheetId="0">[1]Январь!#REF!</definedName>
    <definedName name="____________LAB53" localSheetId="1">[1]Январь!#REF!</definedName>
    <definedName name="____________LAB53">[1]Январь!#REF!</definedName>
    <definedName name="____________LAB6" localSheetId="0">[1]Январь!#REF!</definedName>
    <definedName name="____________LAB6" localSheetId="1">[1]Январь!#REF!</definedName>
    <definedName name="____________LAB6">[1]Январь!#REF!</definedName>
    <definedName name="____________LAB7" localSheetId="0">[1]Январь!#REF!</definedName>
    <definedName name="____________LAB7" localSheetId="1">[1]Январь!#REF!</definedName>
    <definedName name="____________LAB7">[1]Январь!#REF!</definedName>
    <definedName name="____________LAB8" localSheetId="0">[1]Январь!#REF!</definedName>
    <definedName name="____________LAB8" localSheetId="1">[1]Январь!#REF!</definedName>
    <definedName name="____________LAB8">[1]Январь!#REF!</definedName>
    <definedName name="____________MEN1" localSheetId="0">[1]Январь!#REF!</definedName>
    <definedName name="____________MEN1" localSheetId="1">[1]Январь!#REF!</definedName>
    <definedName name="____________MEN1">[1]Январь!#REF!</definedName>
    <definedName name="____________MEN12" localSheetId="0">[1]Январь!#REF!</definedName>
    <definedName name="____________MEN12" localSheetId="1">[1]Январь!#REF!</definedName>
    <definedName name="____________MEN12">[1]Январь!#REF!</definedName>
    <definedName name="____________MEN2" localSheetId="0">[1]Январь!#REF!</definedName>
    <definedName name="____________MEN2" localSheetId="1">[1]Январь!#REF!</definedName>
    <definedName name="____________MEN2">[1]Январь!#REF!</definedName>
    <definedName name="____________MEN3" localSheetId="0">[1]Январь!#REF!</definedName>
    <definedName name="____________MEN3" localSheetId="1">[1]Январь!#REF!</definedName>
    <definedName name="____________MEN3">[1]Январь!#REF!</definedName>
    <definedName name="____________MEN4" localSheetId="0">[1]Январь!#REF!</definedName>
    <definedName name="____________MEN4" localSheetId="1">[1]Январь!#REF!</definedName>
    <definedName name="____________MEN4">[1]Январь!#REF!</definedName>
    <definedName name="____________MEN6" localSheetId="0">[1]Январь!#REF!</definedName>
    <definedName name="____________MEN6" localSheetId="1">[1]Январь!#REF!</definedName>
    <definedName name="____________MEN6">[1]Январь!#REF!</definedName>
    <definedName name="____________MEN7" localSheetId="0">[1]Январь!#REF!</definedName>
    <definedName name="____________MEN7" localSheetId="1">[1]Январь!#REF!</definedName>
    <definedName name="____________MEN7">[1]Январь!#REF!</definedName>
    <definedName name="____________MEN8">NA()</definedName>
    <definedName name="____________MES1" localSheetId="0">[1]Январь!#REF!</definedName>
    <definedName name="____________MES1" localSheetId="1">[1]Январь!#REF!</definedName>
    <definedName name="____________MES1">[1]Январь!#REF!</definedName>
    <definedName name="____________RPL1" localSheetId="0">[1]Январь!#REF!</definedName>
    <definedName name="____________RPL1" localSheetId="1">[1]Январь!#REF!</definedName>
    <definedName name="____________RPL1">[1]Январь!#REF!</definedName>
    <definedName name="____________RPL2" localSheetId="0">[1]Январь!#REF!</definedName>
    <definedName name="____________RPL2" localSheetId="1">[1]Январь!#REF!</definedName>
    <definedName name="____________RPL2">[1]Январь!#REF!</definedName>
    <definedName name="____________RPL3" localSheetId="0">'[3]Сводная смета УГМС'!#REF!</definedName>
    <definedName name="____________RPL3" localSheetId="1">'[3]Сводная смета УГМС'!#REF!</definedName>
    <definedName name="____________RPL3">'[3]Сводная смета УГМС'!#REF!</definedName>
    <definedName name="___________COM1" localSheetId="0">[1]Январь!#REF!</definedName>
    <definedName name="___________COM1" localSheetId="1">[1]Январь!#REF!</definedName>
    <definedName name="___________COM1">[1]Январь!#REF!</definedName>
    <definedName name="___________COM2" localSheetId="0">[1]Январь!#REF!</definedName>
    <definedName name="___________COM2" localSheetId="1">[1]Январь!#REF!</definedName>
    <definedName name="___________COM2">[1]Январь!#REF!</definedName>
    <definedName name="___________CPL1" localSheetId="0">[1]Январь!#REF!</definedName>
    <definedName name="___________CPL1" localSheetId="1">[1]Январь!#REF!</definedName>
    <definedName name="___________CPL1">[1]Январь!#REF!</definedName>
    <definedName name="___________CPL2" localSheetId="0">[1]Январь!#REF!</definedName>
    <definedName name="___________CPL2" localSheetId="1">[1]Январь!#REF!</definedName>
    <definedName name="___________CPL2">[1]Январь!#REF!</definedName>
    <definedName name="___________FPL1" localSheetId="0">'[2]Сводная смета УГМС'!#REF!</definedName>
    <definedName name="___________FPL1" localSheetId="1">'[2]Сводная смета УГМС'!#REF!</definedName>
    <definedName name="___________FPL1">'[2]Сводная смета УГМС'!#REF!</definedName>
    <definedName name="___________LAB10" localSheetId="0">[1]Январь!#REF!</definedName>
    <definedName name="___________LAB10" localSheetId="1">[1]Январь!#REF!</definedName>
    <definedName name="___________LAB10">[1]Январь!#REF!</definedName>
    <definedName name="___________LAB2" localSheetId="0">[1]Январь!#REF!</definedName>
    <definedName name="___________LAB2" localSheetId="1">[1]Январь!#REF!</definedName>
    <definedName name="___________LAB2">[1]Январь!#REF!</definedName>
    <definedName name="___________LAB3" localSheetId="0">[1]Январь!#REF!</definedName>
    <definedName name="___________LAB3" localSheetId="1">[1]Январь!#REF!</definedName>
    <definedName name="___________LAB3">[1]Январь!#REF!</definedName>
    <definedName name="___________LAB4" localSheetId="0">[1]Январь!#REF!</definedName>
    <definedName name="___________LAB4" localSheetId="1">[1]Январь!#REF!</definedName>
    <definedName name="___________LAB4">[1]Январь!#REF!</definedName>
    <definedName name="___________LAB5" localSheetId="0">[1]Январь!#REF!</definedName>
    <definedName name="___________LAB5" localSheetId="1">[1]Январь!#REF!</definedName>
    <definedName name="___________LAB5">[1]Январь!#REF!</definedName>
    <definedName name="___________LAB50" localSheetId="0">[1]Январь!#REF!</definedName>
    <definedName name="___________LAB50" localSheetId="1">[1]Январь!#REF!</definedName>
    <definedName name="___________LAB50">[1]Январь!#REF!</definedName>
    <definedName name="___________LAB51" localSheetId="0">[1]Январь!#REF!</definedName>
    <definedName name="___________LAB51" localSheetId="1">[1]Январь!#REF!</definedName>
    <definedName name="___________LAB51">[1]Январь!#REF!</definedName>
    <definedName name="___________LAB52" localSheetId="0">[1]Январь!#REF!</definedName>
    <definedName name="___________LAB52" localSheetId="1">[1]Январь!#REF!</definedName>
    <definedName name="___________LAB52">[1]Январь!#REF!</definedName>
    <definedName name="___________LAB53" localSheetId="0">[1]Январь!#REF!</definedName>
    <definedName name="___________LAB53" localSheetId="1">[1]Январь!#REF!</definedName>
    <definedName name="___________LAB53">[1]Январь!#REF!</definedName>
    <definedName name="___________LAB6" localSheetId="0">[1]Январь!#REF!</definedName>
    <definedName name="___________LAB6" localSheetId="1">[1]Январь!#REF!</definedName>
    <definedName name="___________LAB6">[1]Январь!#REF!</definedName>
    <definedName name="___________LAB7" localSheetId="0">[1]Январь!#REF!</definedName>
    <definedName name="___________LAB7" localSheetId="1">[1]Январь!#REF!</definedName>
    <definedName name="___________LAB7">[1]Январь!#REF!</definedName>
    <definedName name="___________LAB8" localSheetId="0">[1]Январь!#REF!</definedName>
    <definedName name="___________LAB8" localSheetId="1">[1]Январь!#REF!</definedName>
    <definedName name="___________LAB8">[1]Январь!#REF!</definedName>
    <definedName name="___________MEN1" localSheetId="0">[1]Январь!#REF!</definedName>
    <definedName name="___________MEN1" localSheetId="1">[1]Январь!#REF!</definedName>
    <definedName name="___________MEN1">[1]Январь!#REF!</definedName>
    <definedName name="___________MEN12" localSheetId="0">[1]Январь!#REF!</definedName>
    <definedName name="___________MEN12" localSheetId="1">[1]Январь!#REF!</definedName>
    <definedName name="___________MEN12">[1]Январь!#REF!</definedName>
    <definedName name="___________MEN2" localSheetId="0">[1]Январь!#REF!</definedName>
    <definedName name="___________MEN2" localSheetId="1">[1]Январь!#REF!</definedName>
    <definedName name="___________MEN2">[1]Январь!#REF!</definedName>
    <definedName name="___________MEN3" localSheetId="0">[1]Январь!#REF!</definedName>
    <definedName name="___________MEN3" localSheetId="1">[1]Январь!#REF!</definedName>
    <definedName name="___________MEN3">[1]Январь!#REF!</definedName>
    <definedName name="___________MEN4" localSheetId="0">[1]Январь!#REF!</definedName>
    <definedName name="___________MEN4" localSheetId="1">[1]Январь!#REF!</definedName>
    <definedName name="___________MEN4">[1]Январь!#REF!</definedName>
    <definedName name="___________MEN6" localSheetId="0">[1]Январь!#REF!</definedName>
    <definedName name="___________MEN6" localSheetId="1">[1]Январь!#REF!</definedName>
    <definedName name="___________MEN6">[1]Январь!#REF!</definedName>
    <definedName name="___________MEN7" localSheetId="0">[1]Январь!#REF!</definedName>
    <definedName name="___________MEN7" localSheetId="1">[1]Январь!#REF!</definedName>
    <definedName name="___________MEN7">[1]Январь!#REF!</definedName>
    <definedName name="___________MEN8" localSheetId="0">[1]Январь!#REF!</definedName>
    <definedName name="___________MEN8" localSheetId="1">[1]Январь!#REF!</definedName>
    <definedName name="___________MEN8">[1]Январь!#REF!</definedName>
    <definedName name="___________MES1" localSheetId="0">[1]Январь!#REF!</definedName>
    <definedName name="___________MES1" localSheetId="1">[1]Январь!#REF!</definedName>
    <definedName name="___________MES1">[1]Январь!#REF!</definedName>
    <definedName name="___________RPL1" localSheetId="0">[1]Январь!#REF!</definedName>
    <definedName name="___________RPL1" localSheetId="1">[1]Январь!#REF!</definedName>
    <definedName name="___________RPL1">[1]Январь!#REF!</definedName>
    <definedName name="___________RPL2" localSheetId="0">[1]Январь!#REF!</definedName>
    <definedName name="___________RPL2" localSheetId="1">[1]Январь!#REF!</definedName>
    <definedName name="___________RPL2">[1]Январь!#REF!</definedName>
    <definedName name="___________RPL3" localSheetId="0">'[3]Сводная смета УГМС'!#REF!</definedName>
    <definedName name="___________RPL3" localSheetId="1">'[3]Сводная смета УГМС'!#REF!</definedName>
    <definedName name="___________RPL3">'[3]Сводная смета УГМС'!#REF!</definedName>
    <definedName name="__________LAB5" localSheetId="0">[1]Январь!#REF!</definedName>
    <definedName name="__________LAB5" localSheetId="1">[1]Январь!#REF!</definedName>
    <definedName name="__________LAB5">[1]Январь!#REF!</definedName>
    <definedName name="__________MEN8" localSheetId="0">[1]Январь!#REF!</definedName>
    <definedName name="__________MEN8" localSheetId="1">[1]Январь!#REF!</definedName>
    <definedName name="__________MEN8">[1]Январь!#REF!</definedName>
    <definedName name="_________COM1" localSheetId="0">[1]Январь!#REF!</definedName>
    <definedName name="_________COM1" localSheetId="1">[1]Январь!#REF!</definedName>
    <definedName name="_________COM1">[1]Январь!#REF!</definedName>
    <definedName name="_________COM2" localSheetId="0">[1]Январь!#REF!</definedName>
    <definedName name="_________COM2" localSheetId="1">[1]Январь!#REF!</definedName>
    <definedName name="_________COM2">[1]Январь!#REF!</definedName>
    <definedName name="_________CPL1" localSheetId="0">[1]Январь!#REF!</definedName>
    <definedName name="_________CPL1" localSheetId="1">[1]Январь!#REF!</definedName>
    <definedName name="_________CPL1">[1]Январь!#REF!</definedName>
    <definedName name="_________CPL2" localSheetId="0">[1]Январь!#REF!</definedName>
    <definedName name="_________CPL2" localSheetId="1">[1]Январь!#REF!</definedName>
    <definedName name="_________CPL2">[1]Январь!#REF!</definedName>
    <definedName name="_________FPL1" localSheetId="0">'[2]Сводная смета УГМС'!#REF!</definedName>
    <definedName name="_________FPL1" localSheetId="1">'[2]Сводная смета УГМС'!#REF!</definedName>
    <definedName name="_________FPL1">'[2]Сводная смета УГМС'!#REF!</definedName>
    <definedName name="_________LAB10" localSheetId="0">[1]Январь!#REF!</definedName>
    <definedName name="_________LAB10" localSheetId="1">[1]Январь!#REF!</definedName>
    <definedName name="_________LAB10">[1]Январь!#REF!</definedName>
    <definedName name="_________LAB2" localSheetId="0">[1]Январь!#REF!</definedName>
    <definedName name="_________LAB2" localSheetId="1">[1]Январь!#REF!</definedName>
    <definedName name="_________LAB2">[1]Январь!#REF!</definedName>
    <definedName name="_________LAB3" localSheetId="0">[1]Январь!#REF!</definedName>
    <definedName name="_________LAB3" localSheetId="1">[1]Январь!#REF!</definedName>
    <definedName name="_________LAB3">[1]Январь!#REF!</definedName>
    <definedName name="_________LAB4" localSheetId="0">[1]Январь!#REF!</definedName>
    <definedName name="_________LAB4" localSheetId="1">[1]Январь!#REF!</definedName>
    <definedName name="_________LAB4">[1]Январь!#REF!</definedName>
    <definedName name="_________LAB5" localSheetId="0">[1]Январь!#REF!</definedName>
    <definedName name="_________LAB5" localSheetId="1">[1]Январь!#REF!</definedName>
    <definedName name="_________LAB5">[1]Январь!#REF!</definedName>
    <definedName name="_________LAB50" localSheetId="0">[1]Январь!#REF!</definedName>
    <definedName name="_________LAB50" localSheetId="1">[1]Январь!#REF!</definedName>
    <definedName name="_________LAB50">[1]Январь!#REF!</definedName>
    <definedName name="_________LAB51" localSheetId="0">[1]Январь!#REF!</definedName>
    <definedName name="_________LAB51" localSheetId="1">[1]Январь!#REF!</definedName>
    <definedName name="_________LAB51">[1]Январь!#REF!</definedName>
    <definedName name="_________LAB52" localSheetId="0">[1]Январь!#REF!</definedName>
    <definedName name="_________LAB52" localSheetId="1">[1]Январь!#REF!</definedName>
    <definedName name="_________LAB52">[1]Январь!#REF!</definedName>
    <definedName name="_________LAB53" localSheetId="0">[1]Январь!#REF!</definedName>
    <definedName name="_________LAB53" localSheetId="1">[1]Январь!#REF!</definedName>
    <definedName name="_________LAB53">[1]Январь!#REF!</definedName>
    <definedName name="_________LAB6" localSheetId="0">[1]Январь!#REF!</definedName>
    <definedName name="_________LAB6" localSheetId="1">[1]Январь!#REF!</definedName>
    <definedName name="_________LAB6">[1]Январь!#REF!</definedName>
    <definedName name="_________LAB7" localSheetId="0">[1]Январь!#REF!</definedName>
    <definedName name="_________LAB7" localSheetId="1">[1]Январь!#REF!</definedName>
    <definedName name="_________LAB7">[1]Январь!#REF!</definedName>
    <definedName name="_________LAB8" localSheetId="0">[1]Январь!#REF!</definedName>
    <definedName name="_________LAB8" localSheetId="1">[1]Январь!#REF!</definedName>
    <definedName name="_________LAB8">[1]Январь!#REF!</definedName>
    <definedName name="_________MEN1" localSheetId="0">[1]Январь!#REF!</definedName>
    <definedName name="_________MEN1" localSheetId="1">[1]Январь!#REF!</definedName>
    <definedName name="_________MEN1">[1]Январь!#REF!</definedName>
    <definedName name="_________MEN12" localSheetId="0">[1]Январь!#REF!</definedName>
    <definedName name="_________MEN12" localSheetId="1">[1]Январь!#REF!</definedName>
    <definedName name="_________MEN12">[1]Январь!#REF!</definedName>
    <definedName name="_________MEN2" localSheetId="0">[1]Январь!#REF!</definedName>
    <definedName name="_________MEN2" localSheetId="1">[1]Январь!#REF!</definedName>
    <definedName name="_________MEN2">[1]Январь!#REF!</definedName>
    <definedName name="_________MEN3" localSheetId="0">[1]Январь!#REF!</definedName>
    <definedName name="_________MEN3" localSheetId="1">[1]Январь!#REF!</definedName>
    <definedName name="_________MEN3">[1]Январь!#REF!</definedName>
    <definedName name="_________MEN4" localSheetId="0">[1]Январь!#REF!</definedName>
    <definedName name="_________MEN4" localSheetId="1">[1]Январь!#REF!</definedName>
    <definedName name="_________MEN4">[1]Январь!#REF!</definedName>
    <definedName name="_________MEN6" localSheetId="0">[1]Январь!#REF!</definedName>
    <definedName name="_________MEN6" localSheetId="1">[1]Январь!#REF!</definedName>
    <definedName name="_________MEN6">[1]Январь!#REF!</definedName>
    <definedName name="_________MEN7" localSheetId="0">[1]Январь!#REF!</definedName>
    <definedName name="_________MEN7" localSheetId="1">[1]Январь!#REF!</definedName>
    <definedName name="_________MEN7">[1]Январь!#REF!</definedName>
    <definedName name="_________MEN8" localSheetId="0">[1]Январь!#REF!</definedName>
    <definedName name="_________MEN8" localSheetId="1">[1]Январь!#REF!</definedName>
    <definedName name="_________MEN8">[1]Январь!#REF!</definedName>
    <definedName name="_________MES1" localSheetId="0">[1]Январь!#REF!</definedName>
    <definedName name="_________MES1" localSheetId="1">[1]Январь!#REF!</definedName>
    <definedName name="_________MES1">[1]Январь!#REF!</definedName>
    <definedName name="_________RPL1" localSheetId="0">[1]Январь!#REF!</definedName>
    <definedName name="_________RPL1" localSheetId="1">[1]Январь!#REF!</definedName>
    <definedName name="_________RPL1">[1]Январь!#REF!</definedName>
    <definedName name="_________RPL2" localSheetId="0">[1]Январь!#REF!</definedName>
    <definedName name="_________RPL2" localSheetId="1">[1]Январь!#REF!</definedName>
    <definedName name="_________RPL2">[1]Январь!#REF!</definedName>
    <definedName name="_________RPL3" localSheetId="0">'[3]Сводная смета УГМС'!#REF!</definedName>
    <definedName name="_________RPL3" localSheetId="1">'[3]Сводная смета УГМС'!#REF!</definedName>
    <definedName name="_________RPL3">'[3]Сводная смета УГМС'!#REF!</definedName>
    <definedName name="________COM1" localSheetId="0">[1]Январь!#REF!</definedName>
    <definedName name="________COM1" localSheetId="1">[1]Январь!#REF!</definedName>
    <definedName name="________COM1">[1]Январь!#REF!</definedName>
    <definedName name="________COM2" localSheetId="0">[1]Январь!#REF!</definedName>
    <definedName name="________COM2" localSheetId="1">[1]Январь!#REF!</definedName>
    <definedName name="________COM2">[1]Январь!#REF!</definedName>
    <definedName name="________CPL1" localSheetId="0">[1]Январь!#REF!</definedName>
    <definedName name="________CPL1" localSheetId="1">[1]Январь!#REF!</definedName>
    <definedName name="________CPL1">[1]Январь!#REF!</definedName>
    <definedName name="________CPL2" localSheetId="0">[1]Январь!#REF!</definedName>
    <definedName name="________CPL2" localSheetId="1">[1]Январь!#REF!</definedName>
    <definedName name="________CPL2">[1]Январь!#REF!</definedName>
    <definedName name="________FPL1" localSheetId="0">'[2]Сводная смета УГМС'!#REF!</definedName>
    <definedName name="________FPL1" localSheetId="1">'[2]Сводная смета УГМС'!#REF!</definedName>
    <definedName name="________FPL1">'[2]Сводная смета УГМС'!#REF!</definedName>
    <definedName name="________LAB10" localSheetId="0">[1]Январь!#REF!</definedName>
    <definedName name="________LAB10" localSheetId="1">[1]Январь!#REF!</definedName>
    <definedName name="________LAB10">[1]Январь!#REF!</definedName>
    <definedName name="________LAB2" localSheetId="0">[1]Январь!#REF!</definedName>
    <definedName name="________LAB2" localSheetId="1">[1]Январь!#REF!</definedName>
    <definedName name="________LAB2">[1]Январь!#REF!</definedName>
    <definedName name="________LAB3" localSheetId="0">[1]Январь!#REF!</definedName>
    <definedName name="________LAB3" localSheetId="1">[1]Январь!#REF!</definedName>
    <definedName name="________LAB3">[1]Январь!#REF!</definedName>
    <definedName name="________LAB4" localSheetId="0">[1]Январь!#REF!</definedName>
    <definedName name="________LAB4" localSheetId="1">[1]Январь!#REF!</definedName>
    <definedName name="________LAB4">[1]Январь!#REF!</definedName>
    <definedName name="________LAB5" localSheetId="0">[1]Январь!#REF!</definedName>
    <definedName name="________LAB5" localSheetId="1">[1]Январь!#REF!</definedName>
    <definedName name="________LAB5">[1]Январь!#REF!</definedName>
    <definedName name="________LAB50" localSheetId="0">[1]Январь!#REF!</definedName>
    <definedName name="________LAB50" localSheetId="1">[1]Январь!#REF!</definedName>
    <definedName name="________LAB50">[1]Январь!#REF!</definedName>
    <definedName name="________LAB51" localSheetId="0">[1]Январь!#REF!</definedName>
    <definedName name="________LAB51" localSheetId="1">[1]Январь!#REF!</definedName>
    <definedName name="________LAB51">[1]Январь!#REF!</definedName>
    <definedName name="________LAB52" localSheetId="0">[1]Январь!#REF!</definedName>
    <definedName name="________LAB52" localSheetId="1">[1]Январь!#REF!</definedName>
    <definedName name="________LAB52">[1]Январь!#REF!</definedName>
    <definedName name="________LAB53" localSheetId="0">[1]Январь!#REF!</definedName>
    <definedName name="________LAB53" localSheetId="1">[1]Январь!#REF!</definedName>
    <definedName name="________LAB53">[1]Январь!#REF!</definedName>
    <definedName name="________LAB6" localSheetId="0">[1]Январь!#REF!</definedName>
    <definedName name="________LAB6" localSheetId="1">[1]Январь!#REF!</definedName>
    <definedName name="________LAB6">[1]Январь!#REF!</definedName>
    <definedName name="________LAB7" localSheetId="0">[1]Январь!#REF!</definedName>
    <definedName name="________LAB7" localSheetId="1">[1]Январь!#REF!</definedName>
    <definedName name="________LAB7">[1]Январь!#REF!</definedName>
    <definedName name="________LAB8" localSheetId="0">[1]Январь!#REF!</definedName>
    <definedName name="________LAB8" localSheetId="1">[1]Январь!#REF!</definedName>
    <definedName name="________LAB8">[1]Январь!#REF!</definedName>
    <definedName name="________MEN1" localSheetId="0">[1]Январь!#REF!</definedName>
    <definedName name="________MEN1" localSheetId="1">[1]Январь!#REF!</definedName>
    <definedName name="________MEN1">[1]Январь!#REF!</definedName>
    <definedName name="________MEN12" localSheetId="0">[1]Январь!#REF!</definedName>
    <definedName name="________MEN12" localSheetId="1">[1]Январь!#REF!</definedName>
    <definedName name="________MEN12">[1]Январь!#REF!</definedName>
    <definedName name="________MEN2" localSheetId="0">[1]Январь!#REF!</definedName>
    <definedName name="________MEN2" localSheetId="1">[1]Январь!#REF!</definedName>
    <definedName name="________MEN2">[1]Январь!#REF!</definedName>
    <definedName name="________MEN3" localSheetId="0">[1]Январь!#REF!</definedName>
    <definedName name="________MEN3" localSheetId="1">[1]Январь!#REF!</definedName>
    <definedName name="________MEN3">[1]Январь!#REF!</definedName>
    <definedName name="________MEN4" localSheetId="0">[1]Январь!#REF!</definedName>
    <definedName name="________MEN4" localSheetId="1">[1]Январь!#REF!</definedName>
    <definedName name="________MEN4">[1]Январь!#REF!</definedName>
    <definedName name="________MEN6" localSheetId="0">[1]Январь!#REF!</definedName>
    <definedName name="________MEN6" localSheetId="1">[1]Январь!#REF!</definedName>
    <definedName name="________MEN6">[1]Январь!#REF!</definedName>
    <definedName name="________MEN7" localSheetId="0">[1]Январь!#REF!</definedName>
    <definedName name="________MEN7" localSheetId="1">[1]Январь!#REF!</definedName>
    <definedName name="________MEN7">[1]Январь!#REF!</definedName>
    <definedName name="________MEN8" localSheetId="0">[1]Январь!#REF!</definedName>
    <definedName name="________MEN8" localSheetId="1">[1]Январь!#REF!</definedName>
    <definedName name="________MEN8">[1]Январь!#REF!</definedName>
    <definedName name="________MES1" localSheetId="0">[1]Январь!#REF!</definedName>
    <definedName name="________MES1" localSheetId="1">[1]Январь!#REF!</definedName>
    <definedName name="________MES1">[1]Январь!#REF!</definedName>
    <definedName name="________RPL1" localSheetId="0">[1]Январь!#REF!</definedName>
    <definedName name="________RPL1" localSheetId="1">[1]Январь!#REF!</definedName>
    <definedName name="________RPL1">[1]Январь!#REF!</definedName>
    <definedName name="________RPL2" localSheetId="0">[1]Январь!#REF!</definedName>
    <definedName name="________RPL2" localSheetId="1">[1]Январь!#REF!</definedName>
    <definedName name="________RPL2">[1]Январь!#REF!</definedName>
    <definedName name="________RPL3" localSheetId="0">'[3]Сводная смета УГМС'!#REF!</definedName>
    <definedName name="________RPL3" localSheetId="1">'[3]Сводная смета УГМС'!#REF!</definedName>
    <definedName name="________RPL3">'[3]Сводная смета УГМС'!#REF!</definedName>
    <definedName name="_______COM1" localSheetId="0">[1]Январь!#REF!</definedName>
    <definedName name="_______COM1" localSheetId="1">[1]Январь!#REF!</definedName>
    <definedName name="_______COM1">[1]Январь!#REF!</definedName>
    <definedName name="_______COM2" localSheetId="0">[1]Январь!#REF!</definedName>
    <definedName name="_______COM2" localSheetId="1">[1]Январь!#REF!</definedName>
    <definedName name="_______COM2">[1]Январь!#REF!</definedName>
    <definedName name="_______CPL1" localSheetId="0">[1]Январь!#REF!</definedName>
    <definedName name="_______CPL1" localSheetId="1">[1]Январь!#REF!</definedName>
    <definedName name="_______CPL1">[1]Январь!#REF!</definedName>
    <definedName name="_______CPL2" localSheetId="0">[1]Январь!#REF!</definedName>
    <definedName name="_______CPL2" localSheetId="1">[1]Январь!#REF!</definedName>
    <definedName name="_______CPL2">[1]Январь!#REF!</definedName>
    <definedName name="_______FPL1" localSheetId="0">'[2]Сводная смета УГМС'!#REF!</definedName>
    <definedName name="_______FPL1" localSheetId="1">'[2]Сводная смета УГМС'!#REF!</definedName>
    <definedName name="_______FPL1">'[2]Сводная смета УГМС'!#REF!</definedName>
    <definedName name="_______LAB10" localSheetId="0">[1]Январь!#REF!</definedName>
    <definedName name="_______LAB10" localSheetId="1">[1]Январь!#REF!</definedName>
    <definedName name="_______LAB10">[1]Январь!#REF!</definedName>
    <definedName name="_______LAB2" localSheetId="0">[1]Январь!#REF!</definedName>
    <definedName name="_______LAB2" localSheetId="1">[1]Январь!#REF!</definedName>
    <definedName name="_______LAB2">[1]Январь!#REF!</definedName>
    <definedName name="_______LAB3" localSheetId="0">[1]Январь!#REF!</definedName>
    <definedName name="_______LAB3" localSheetId="1">[1]Январь!#REF!</definedName>
    <definedName name="_______LAB3">[1]Январь!#REF!</definedName>
    <definedName name="_______LAB4" localSheetId="0">[1]Январь!#REF!</definedName>
    <definedName name="_______LAB4" localSheetId="1">[1]Январь!#REF!</definedName>
    <definedName name="_______LAB4">[1]Январь!#REF!</definedName>
    <definedName name="_______LAB5" localSheetId="0">[1]Январь!#REF!</definedName>
    <definedName name="_______LAB5" localSheetId="1">[1]Январь!#REF!</definedName>
    <definedName name="_______LAB5">[1]Январь!#REF!</definedName>
    <definedName name="_______LAB50" localSheetId="0">[1]Январь!#REF!</definedName>
    <definedName name="_______LAB50" localSheetId="1">[1]Январь!#REF!</definedName>
    <definedName name="_______LAB50">[1]Январь!#REF!</definedName>
    <definedName name="_______LAB51" localSheetId="0">[1]Январь!#REF!</definedName>
    <definedName name="_______LAB51" localSheetId="1">[1]Январь!#REF!</definedName>
    <definedName name="_______LAB51">[1]Январь!#REF!</definedName>
    <definedName name="_______LAB52" localSheetId="0">[1]Январь!#REF!</definedName>
    <definedName name="_______LAB52" localSheetId="1">[1]Январь!#REF!</definedName>
    <definedName name="_______LAB52">[1]Январь!#REF!</definedName>
    <definedName name="_______LAB53" localSheetId="0">[1]Январь!#REF!</definedName>
    <definedName name="_______LAB53" localSheetId="1">[1]Январь!#REF!</definedName>
    <definedName name="_______LAB53">[1]Январь!#REF!</definedName>
    <definedName name="_______LAB59" localSheetId="0">[1]Январь!#REF!</definedName>
    <definedName name="_______LAB59" localSheetId="1">[1]Январь!#REF!</definedName>
    <definedName name="_______LAB59">[1]Январь!#REF!</definedName>
    <definedName name="_______LAB6" localSheetId="0">[1]Январь!#REF!</definedName>
    <definedName name="_______LAB6" localSheetId="1">[1]Январь!#REF!</definedName>
    <definedName name="_______LAB6">[1]Январь!#REF!</definedName>
    <definedName name="_______LAB7" localSheetId="0">[1]Январь!#REF!</definedName>
    <definedName name="_______LAB7" localSheetId="1">[1]Январь!#REF!</definedName>
    <definedName name="_______LAB7">[1]Январь!#REF!</definedName>
    <definedName name="_______LAB8" localSheetId="0">[1]Январь!#REF!</definedName>
    <definedName name="_______LAB8" localSheetId="1">[1]Январь!#REF!</definedName>
    <definedName name="_______LAB8">[1]Январь!#REF!</definedName>
    <definedName name="_______MEN1" localSheetId="0">[1]Январь!#REF!</definedName>
    <definedName name="_______MEN1" localSheetId="1">[1]Январь!#REF!</definedName>
    <definedName name="_______MEN1">[1]Январь!#REF!</definedName>
    <definedName name="_______MEN12" localSheetId="0">[1]Январь!#REF!</definedName>
    <definedName name="_______MEN12" localSheetId="1">[1]Январь!#REF!</definedName>
    <definedName name="_______MEN12">[1]Январь!#REF!</definedName>
    <definedName name="_______MEN2" localSheetId="0">[1]Январь!#REF!</definedName>
    <definedName name="_______MEN2" localSheetId="1">[1]Январь!#REF!</definedName>
    <definedName name="_______MEN2">[1]Январь!#REF!</definedName>
    <definedName name="_______MEN3" localSheetId="0">[1]Январь!#REF!</definedName>
    <definedName name="_______MEN3" localSheetId="1">[1]Январь!#REF!</definedName>
    <definedName name="_______MEN3">[1]Январь!#REF!</definedName>
    <definedName name="_______MEN4" localSheetId="0">[1]Январь!#REF!</definedName>
    <definedName name="_______MEN4" localSheetId="1">[1]Январь!#REF!</definedName>
    <definedName name="_______MEN4">[1]Январь!#REF!</definedName>
    <definedName name="_______MEN6" localSheetId="0">[1]Январь!#REF!</definedName>
    <definedName name="_______MEN6" localSheetId="1">[1]Январь!#REF!</definedName>
    <definedName name="_______MEN6">[1]Январь!#REF!</definedName>
    <definedName name="_______MEN7" localSheetId="0">[1]Январь!#REF!</definedName>
    <definedName name="_______MEN7" localSheetId="1">[1]Январь!#REF!</definedName>
    <definedName name="_______MEN7">[1]Январь!#REF!</definedName>
    <definedName name="_______MEN8" localSheetId="0">[1]Январь!#REF!</definedName>
    <definedName name="_______MEN8" localSheetId="1">[1]Январь!#REF!</definedName>
    <definedName name="_______MEN8">[1]Январь!#REF!</definedName>
    <definedName name="_______MES1" localSheetId="0">[1]Январь!#REF!</definedName>
    <definedName name="_______MES1" localSheetId="1">[1]Январь!#REF!</definedName>
    <definedName name="_______MES1">[1]Январь!#REF!</definedName>
    <definedName name="_______RPL1" localSheetId="0">[1]Январь!#REF!</definedName>
    <definedName name="_______RPL1" localSheetId="1">[1]Январь!#REF!</definedName>
    <definedName name="_______RPL1">[1]Январь!#REF!</definedName>
    <definedName name="_______RPL2" localSheetId="0">[1]Январь!#REF!</definedName>
    <definedName name="_______RPL2" localSheetId="1">[1]Январь!#REF!</definedName>
    <definedName name="_______RPL2">[1]Январь!#REF!</definedName>
    <definedName name="_______RPL3" localSheetId="0">'[3]Сводная смета УГМС'!#REF!</definedName>
    <definedName name="_______RPL3" localSheetId="1">'[3]Сводная смета УГМС'!#REF!</definedName>
    <definedName name="_______RPL3">'[3]Сводная смета УГМС'!#REF!</definedName>
    <definedName name="______COM1" localSheetId="0">[1]Январь!#REF!</definedName>
    <definedName name="______COM1" localSheetId="1">[1]Январь!#REF!</definedName>
    <definedName name="______COM1">[1]Январь!#REF!</definedName>
    <definedName name="______COM2" localSheetId="0">[1]Январь!#REF!</definedName>
    <definedName name="______COM2" localSheetId="1">[1]Январь!#REF!</definedName>
    <definedName name="______COM2">[1]Январь!#REF!</definedName>
    <definedName name="______CPL1" localSheetId="0">[1]Январь!#REF!</definedName>
    <definedName name="______CPL1" localSheetId="1">[1]Январь!#REF!</definedName>
    <definedName name="______CPL1">[1]Январь!#REF!</definedName>
    <definedName name="______CPL2" localSheetId="0">[1]Январь!#REF!</definedName>
    <definedName name="______CPL2" localSheetId="1">[1]Январь!#REF!</definedName>
    <definedName name="______CPL2">[1]Январь!#REF!</definedName>
    <definedName name="______FPL1" localSheetId="0">'[2]Сводная смета УГМС'!#REF!</definedName>
    <definedName name="______FPL1" localSheetId="1">'[2]Сводная смета УГМС'!#REF!</definedName>
    <definedName name="______FPL1">'[2]Сводная смета УГМС'!#REF!</definedName>
    <definedName name="______LAB10" localSheetId="0">[1]Январь!#REF!</definedName>
    <definedName name="______LAB10" localSheetId="1">[1]Январь!#REF!</definedName>
    <definedName name="______LAB10">[1]Январь!#REF!</definedName>
    <definedName name="______LAB2" localSheetId="0">[1]Январь!#REF!</definedName>
    <definedName name="______LAB2" localSheetId="1">[1]Январь!#REF!</definedName>
    <definedName name="______LAB2">[1]Январь!#REF!</definedName>
    <definedName name="______LAB3" localSheetId="0">[1]Январь!#REF!</definedName>
    <definedName name="______LAB3" localSheetId="1">[1]Январь!#REF!</definedName>
    <definedName name="______LAB3">[1]Январь!#REF!</definedName>
    <definedName name="______LAB4" localSheetId="0">[1]Январь!#REF!</definedName>
    <definedName name="______LAB4" localSheetId="1">[1]Январь!#REF!</definedName>
    <definedName name="______LAB4">[1]Январь!#REF!</definedName>
    <definedName name="______LAB5" localSheetId="0">[1]Январь!#REF!</definedName>
    <definedName name="______LAB5" localSheetId="1">[1]Январь!#REF!</definedName>
    <definedName name="______LAB5">[1]Январь!#REF!</definedName>
    <definedName name="______LAB50" localSheetId="0">[1]Январь!#REF!</definedName>
    <definedName name="______LAB50" localSheetId="1">[1]Январь!#REF!</definedName>
    <definedName name="______LAB50">[1]Январь!#REF!</definedName>
    <definedName name="______LAB51" localSheetId="0">[1]Январь!#REF!</definedName>
    <definedName name="______LAB51" localSheetId="1">[1]Январь!#REF!</definedName>
    <definedName name="______LAB51">[1]Январь!#REF!</definedName>
    <definedName name="______LAB52" localSheetId="0">[1]Январь!#REF!</definedName>
    <definedName name="______LAB52" localSheetId="1">[1]Январь!#REF!</definedName>
    <definedName name="______LAB52">[1]Январь!#REF!</definedName>
    <definedName name="______LAB53" localSheetId="0">[1]Январь!#REF!</definedName>
    <definedName name="______LAB53" localSheetId="1">[1]Январь!#REF!</definedName>
    <definedName name="______LAB53">[1]Январь!#REF!</definedName>
    <definedName name="______LAB6" localSheetId="0">[1]Январь!#REF!</definedName>
    <definedName name="______LAB6" localSheetId="1">[1]Январь!#REF!</definedName>
    <definedName name="______LAB6">[1]Январь!#REF!</definedName>
    <definedName name="______LAB7" localSheetId="0">[1]Январь!#REF!</definedName>
    <definedName name="______LAB7" localSheetId="1">[1]Январь!#REF!</definedName>
    <definedName name="______LAB7">[1]Январь!#REF!</definedName>
    <definedName name="______LAB8" localSheetId="0">[1]Январь!#REF!</definedName>
    <definedName name="______LAB8" localSheetId="1">[1]Январь!#REF!</definedName>
    <definedName name="______LAB8">[1]Январь!#REF!</definedName>
    <definedName name="______MEN1" localSheetId="0">[1]Январь!#REF!</definedName>
    <definedName name="______MEN1" localSheetId="1">[1]Январь!#REF!</definedName>
    <definedName name="______MEN1">[1]Январь!#REF!</definedName>
    <definedName name="______MEN12" localSheetId="0">[1]Январь!#REF!</definedName>
    <definedName name="______MEN12" localSheetId="1">[1]Январь!#REF!</definedName>
    <definedName name="______MEN12">[1]Январь!#REF!</definedName>
    <definedName name="______MEN2" localSheetId="0">[1]Январь!#REF!</definedName>
    <definedName name="______MEN2" localSheetId="1">[1]Январь!#REF!</definedName>
    <definedName name="______MEN2">[1]Январь!#REF!</definedName>
    <definedName name="______MEN3" localSheetId="0">[1]Январь!#REF!</definedName>
    <definedName name="______MEN3" localSheetId="1">[1]Январь!#REF!</definedName>
    <definedName name="______MEN3">[1]Январь!#REF!</definedName>
    <definedName name="______MEN4" localSheetId="0">[1]Январь!#REF!</definedName>
    <definedName name="______MEN4" localSheetId="1">[1]Январь!#REF!</definedName>
    <definedName name="______MEN4">[1]Январь!#REF!</definedName>
    <definedName name="______MEN6" localSheetId="0">[1]Январь!#REF!</definedName>
    <definedName name="______MEN6" localSheetId="1">[1]Январь!#REF!</definedName>
    <definedName name="______MEN6">[1]Январь!#REF!</definedName>
    <definedName name="______MEN7" localSheetId="0">[1]Январь!#REF!</definedName>
    <definedName name="______MEN7" localSheetId="1">[1]Январь!#REF!</definedName>
    <definedName name="______MEN7">[1]Январь!#REF!</definedName>
    <definedName name="______MEN8" localSheetId="0">[1]Январь!#REF!</definedName>
    <definedName name="______MEN8" localSheetId="1">[1]Январь!#REF!</definedName>
    <definedName name="______MEN8">[1]Январь!#REF!</definedName>
    <definedName name="______MES1" localSheetId="0">[1]Январь!#REF!</definedName>
    <definedName name="______MES1" localSheetId="1">[1]Январь!#REF!</definedName>
    <definedName name="______MES1">[1]Январь!#REF!</definedName>
    <definedName name="______RPL1" localSheetId="0">[1]Январь!#REF!</definedName>
    <definedName name="______RPL1" localSheetId="1">[1]Январь!#REF!</definedName>
    <definedName name="______RPL1">[1]Январь!#REF!</definedName>
    <definedName name="______RPL2" localSheetId="0">[1]Январь!#REF!</definedName>
    <definedName name="______RPL2" localSheetId="1">[1]Январь!#REF!</definedName>
    <definedName name="______RPL2">[1]Январь!#REF!</definedName>
    <definedName name="______RPL3" localSheetId="0">'[3]Сводная смета УГМС'!#REF!</definedName>
    <definedName name="______RPL3" localSheetId="1">'[3]Сводная смета УГМС'!#REF!</definedName>
    <definedName name="______RPL3">'[3]Сводная смета УГМС'!#REF!</definedName>
    <definedName name="_____COM1" localSheetId="0">[1]Январь!#REF!</definedName>
    <definedName name="_____COM1" localSheetId="1">[1]Январь!#REF!</definedName>
    <definedName name="_____COM1">[1]Январь!#REF!</definedName>
    <definedName name="_____COM2" localSheetId="0">[1]Январь!#REF!</definedName>
    <definedName name="_____COM2" localSheetId="1">[1]Январь!#REF!</definedName>
    <definedName name="_____COM2">[1]Январь!#REF!</definedName>
    <definedName name="_____CPL1" localSheetId="0">[1]Январь!#REF!</definedName>
    <definedName name="_____CPL1" localSheetId="1">[1]Январь!#REF!</definedName>
    <definedName name="_____CPL1">[1]Январь!#REF!</definedName>
    <definedName name="_____CPL2" localSheetId="0">[1]Январь!#REF!</definedName>
    <definedName name="_____CPL2" localSheetId="1">[1]Январь!#REF!</definedName>
    <definedName name="_____CPL2">[1]Январь!#REF!</definedName>
    <definedName name="_____FPL1" localSheetId="0">'[2]Сводная смета УГМС'!#REF!</definedName>
    <definedName name="_____FPL1" localSheetId="1">'[2]Сводная смета УГМС'!#REF!</definedName>
    <definedName name="_____FPL1">'[2]Сводная смета УГМС'!#REF!</definedName>
    <definedName name="_____LAB10" localSheetId="0">[1]Январь!#REF!</definedName>
    <definedName name="_____LAB10" localSheetId="1">[1]Январь!#REF!</definedName>
    <definedName name="_____LAB10">[1]Январь!#REF!</definedName>
    <definedName name="_____LAB2" localSheetId="0">[1]Январь!#REF!</definedName>
    <definedName name="_____LAB2" localSheetId="1">[1]Январь!#REF!</definedName>
    <definedName name="_____LAB2">[1]Январь!#REF!</definedName>
    <definedName name="_____LAB3" localSheetId="0">[1]Январь!#REF!</definedName>
    <definedName name="_____LAB3" localSheetId="1">[1]Январь!#REF!</definedName>
    <definedName name="_____LAB3">[1]Январь!#REF!</definedName>
    <definedName name="_____LAB4" localSheetId="0">[1]Январь!#REF!</definedName>
    <definedName name="_____LAB4" localSheetId="1">[1]Январь!#REF!</definedName>
    <definedName name="_____LAB4">[1]Январь!#REF!</definedName>
    <definedName name="_____LAB5" localSheetId="0">[1]Январь!#REF!</definedName>
    <definedName name="_____LAB5" localSheetId="1">[1]Январь!#REF!</definedName>
    <definedName name="_____LAB5">[1]Январь!#REF!</definedName>
    <definedName name="_____LAB50" localSheetId="0">[1]Январь!#REF!</definedName>
    <definedName name="_____LAB50" localSheetId="1">[1]Январь!#REF!</definedName>
    <definedName name="_____LAB50">[1]Январь!#REF!</definedName>
    <definedName name="_____LAB51" localSheetId="0">[1]Январь!#REF!</definedName>
    <definedName name="_____LAB51" localSheetId="1">[1]Январь!#REF!</definedName>
    <definedName name="_____LAB51">[1]Январь!#REF!</definedName>
    <definedName name="_____LAB52" localSheetId="0">[1]Январь!#REF!</definedName>
    <definedName name="_____LAB52" localSheetId="1">[1]Январь!#REF!</definedName>
    <definedName name="_____LAB52">[1]Январь!#REF!</definedName>
    <definedName name="_____LAB53" localSheetId="0">[1]Январь!#REF!</definedName>
    <definedName name="_____LAB53" localSheetId="1">[1]Январь!#REF!</definedName>
    <definedName name="_____LAB53">[1]Январь!#REF!</definedName>
    <definedName name="_____LAB6" localSheetId="0">[1]Январь!#REF!</definedName>
    <definedName name="_____LAB6" localSheetId="1">[1]Январь!#REF!</definedName>
    <definedName name="_____LAB6">[1]Январь!#REF!</definedName>
    <definedName name="_____LAB7" localSheetId="0">[1]Январь!#REF!</definedName>
    <definedName name="_____LAB7" localSheetId="1">[1]Январь!#REF!</definedName>
    <definedName name="_____LAB7">[1]Январь!#REF!</definedName>
    <definedName name="_____LAB8" localSheetId="0">[1]Январь!#REF!</definedName>
    <definedName name="_____LAB8" localSheetId="1">[1]Январь!#REF!</definedName>
    <definedName name="_____LAB8">[1]Январь!#REF!</definedName>
    <definedName name="_____MEN1" localSheetId="0">[1]Январь!#REF!</definedName>
    <definedName name="_____MEN1" localSheetId="1">[1]Январь!#REF!</definedName>
    <definedName name="_____MEN1">[1]Январь!#REF!</definedName>
    <definedName name="_____MEN12" localSheetId="0">[1]Январь!#REF!</definedName>
    <definedName name="_____MEN12" localSheetId="1">[1]Январь!#REF!</definedName>
    <definedName name="_____MEN12">[1]Январь!#REF!</definedName>
    <definedName name="_____MEN2" localSheetId="0">[1]Январь!#REF!</definedName>
    <definedName name="_____MEN2" localSheetId="1">[1]Январь!#REF!</definedName>
    <definedName name="_____MEN2">[1]Январь!#REF!</definedName>
    <definedName name="_____MEN3" localSheetId="0">[1]Январь!#REF!</definedName>
    <definedName name="_____MEN3" localSheetId="1">[1]Январь!#REF!</definedName>
    <definedName name="_____MEN3">[1]Январь!#REF!</definedName>
    <definedName name="_____MEN4" localSheetId="0">[1]Январь!#REF!</definedName>
    <definedName name="_____MEN4" localSheetId="1">[1]Январь!#REF!</definedName>
    <definedName name="_____MEN4">[1]Январь!#REF!</definedName>
    <definedName name="_____MEN6" localSheetId="0">[1]Январь!#REF!</definedName>
    <definedName name="_____MEN6" localSheetId="1">[1]Январь!#REF!</definedName>
    <definedName name="_____MEN6">[1]Январь!#REF!</definedName>
    <definedName name="_____MEN7" localSheetId="0">[1]Январь!#REF!</definedName>
    <definedName name="_____MEN7" localSheetId="1">[1]Январь!#REF!</definedName>
    <definedName name="_____MEN7">[1]Январь!#REF!</definedName>
    <definedName name="_____MEN8" localSheetId="0">[1]Январь!#REF!</definedName>
    <definedName name="_____MEN8" localSheetId="1">[1]Январь!#REF!</definedName>
    <definedName name="_____MEN8">[1]Январь!#REF!</definedName>
    <definedName name="_____MES1" localSheetId="0">[1]Январь!#REF!</definedName>
    <definedName name="_____MES1" localSheetId="1">[1]Январь!#REF!</definedName>
    <definedName name="_____MES1">[1]Январь!#REF!</definedName>
    <definedName name="_____RPL1" localSheetId="0">[1]Январь!#REF!</definedName>
    <definedName name="_____RPL1" localSheetId="1">[1]Январь!#REF!</definedName>
    <definedName name="_____RPL1">[1]Январь!#REF!</definedName>
    <definedName name="_____RPL2" localSheetId="0">[1]Январь!#REF!</definedName>
    <definedName name="_____RPL2" localSheetId="1">[1]Январь!#REF!</definedName>
    <definedName name="_____RPL2">[1]Январь!#REF!</definedName>
    <definedName name="_____RPL3" localSheetId="0">'[3]Сводная смета УГМС'!#REF!</definedName>
    <definedName name="_____RPL3" localSheetId="1">'[3]Сводная смета УГМС'!#REF!</definedName>
    <definedName name="_____RPL3">'[3]Сводная смета УГМС'!#REF!</definedName>
    <definedName name="____COM1" localSheetId="0">[1]Январь!#REF!</definedName>
    <definedName name="____COM1" localSheetId="1">[1]Январь!#REF!</definedName>
    <definedName name="____COM1">[1]Январь!#REF!</definedName>
    <definedName name="____COM2" localSheetId="0">[1]Январь!#REF!</definedName>
    <definedName name="____COM2" localSheetId="1">[1]Январь!#REF!</definedName>
    <definedName name="____COM2">[1]Январь!#REF!</definedName>
    <definedName name="____CPL1" localSheetId="0">[1]Январь!#REF!</definedName>
    <definedName name="____CPL1" localSheetId="1">[1]Январь!#REF!</definedName>
    <definedName name="____CPL1">[1]Январь!#REF!</definedName>
    <definedName name="____CPL2" localSheetId="0">[1]Январь!#REF!</definedName>
    <definedName name="____CPL2" localSheetId="1">[1]Январь!#REF!</definedName>
    <definedName name="____CPL2">[1]Январь!#REF!</definedName>
    <definedName name="____FPL1" localSheetId="0">'[2]Сводная смета УГМС'!#REF!</definedName>
    <definedName name="____FPL1" localSheetId="1">'[2]Сводная смета УГМС'!#REF!</definedName>
    <definedName name="____FPL1">'[2]Сводная смета УГМС'!#REF!</definedName>
    <definedName name="____LAB10" localSheetId="0">[1]Январь!#REF!</definedName>
    <definedName name="____LAB10" localSheetId="1">[1]Январь!#REF!</definedName>
    <definedName name="____LAB10">[1]Январь!#REF!</definedName>
    <definedName name="____LAB2" localSheetId="0">[1]Январь!#REF!</definedName>
    <definedName name="____LAB2" localSheetId="1">[1]Январь!#REF!</definedName>
    <definedName name="____LAB2">[1]Январь!#REF!</definedName>
    <definedName name="____LAB3" localSheetId="0">[1]Январь!#REF!</definedName>
    <definedName name="____LAB3" localSheetId="1">[1]Январь!#REF!</definedName>
    <definedName name="____LAB3">[1]Январь!#REF!</definedName>
    <definedName name="____LAB4" localSheetId="0">[1]Январь!#REF!</definedName>
    <definedName name="____LAB4" localSheetId="1">[1]Январь!#REF!</definedName>
    <definedName name="____LAB4">[1]Январь!#REF!</definedName>
    <definedName name="____LAB5" localSheetId="0">[1]Январь!#REF!</definedName>
    <definedName name="____LAB5" localSheetId="1">[1]Январь!#REF!</definedName>
    <definedName name="____LAB5">[1]Январь!#REF!</definedName>
    <definedName name="____LAB50" localSheetId="0">[1]Январь!#REF!</definedName>
    <definedName name="____LAB50" localSheetId="1">[1]Январь!#REF!</definedName>
    <definedName name="____LAB50">[1]Январь!#REF!</definedName>
    <definedName name="____LAB51" localSheetId="0">[1]Январь!#REF!</definedName>
    <definedName name="____LAB51" localSheetId="1">[1]Январь!#REF!</definedName>
    <definedName name="____LAB51">[1]Январь!#REF!</definedName>
    <definedName name="____LAB52" localSheetId="0">[1]Январь!#REF!</definedName>
    <definedName name="____LAB52" localSheetId="1">[1]Январь!#REF!</definedName>
    <definedName name="____LAB52">[1]Январь!#REF!</definedName>
    <definedName name="____LAB53" localSheetId="0">[1]Январь!#REF!</definedName>
    <definedName name="____LAB53" localSheetId="1">[1]Январь!#REF!</definedName>
    <definedName name="____LAB53">[1]Январь!#REF!</definedName>
    <definedName name="____LAB6" localSheetId="0">[1]Январь!#REF!</definedName>
    <definedName name="____LAB6" localSheetId="1">[1]Январь!#REF!</definedName>
    <definedName name="____LAB6">[1]Январь!#REF!</definedName>
    <definedName name="____LAB7" localSheetId="0">[1]Январь!#REF!</definedName>
    <definedName name="____LAB7" localSheetId="1">[1]Январь!#REF!</definedName>
    <definedName name="____LAB7">[1]Январь!#REF!</definedName>
    <definedName name="____LAB8" localSheetId="0">[1]Январь!#REF!</definedName>
    <definedName name="____LAB8" localSheetId="1">[1]Январь!#REF!</definedName>
    <definedName name="____LAB8">[1]Январь!#REF!</definedName>
    <definedName name="____MEN1" localSheetId="0">[1]Январь!#REF!</definedName>
    <definedName name="____MEN1" localSheetId="1">[1]Январь!#REF!</definedName>
    <definedName name="____MEN1">[1]Январь!#REF!</definedName>
    <definedName name="____MEN12" localSheetId="0">[1]Январь!#REF!</definedName>
    <definedName name="____MEN12" localSheetId="1">[1]Январь!#REF!</definedName>
    <definedName name="____MEN12">[1]Январь!#REF!</definedName>
    <definedName name="____MEN2" localSheetId="0">[1]Январь!#REF!</definedName>
    <definedName name="____MEN2" localSheetId="1">[1]Январь!#REF!</definedName>
    <definedName name="____MEN2">[1]Январь!#REF!</definedName>
    <definedName name="____MEN3" localSheetId="0">[1]Январь!#REF!</definedName>
    <definedName name="____MEN3" localSheetId="1">[1]Январь!#REF!</definedName>
    <definedName name="____MEN3">[1]Январь!#REF!</definedName>
    <definedName name="____MEN4" localSheetId="0">[1]Январь!#REF!</definedName>
    <definedName name="____MEN4" localSheetId="1">[1]Январь!#REF!</definedName>
    <definedName name="____MEN4">[1]Январь!#REF!</definedName>
    <definedName name="____MEN6" localSheetId="0">[1]Январь!#REF!</definedName>
    <definedName name="____MEN6" localSheetId="1">[1]Январь!#REF!</definedName>
    <definedName name="____MEN6">[1]Январь!#REF!</definedName>
    <definedName name="____MEN7" localSheetId="0">[1]Январь!#REF!</definedName>
    <definedName name="____MEN7" localSheetId="1">[1]Январь!#REF!</definedName>
    <definedName name="____MEN7">[1]Январь!#REF!</definedName>
    <definedName name="____MEN8" localSheetId="0">[1]Январь!#REF!</definedName>
    <definedName name="____MEN8" localSheetId="1">[1]Январь!#REF!</definedName>
    <definedName name="____MEN8">[1]Январь!#REF!</definedName>
    <definedName name="____MES1" localSheetId="0">[1]Январь!#REF!</definedName>
    <definedName name="____MES1" localSheetId="1">[1]Январь!#REF!</definedName>
    <definedName name="____MES1">[1]Январь!#REF!</definedName>
    <definedName name="____RPL1" localSheetId="0">[1]Январь!#REF!</definedName>
    <definedName name="____RPL1" localSheetId="1">[1]Январь!#REF!</definedName>
    <definedName name="____RPL1">[1]Январь!#REF!</definedName>
    <definedName name="____RPL2" localSheetId="0">[1]Январь!#REF!</definedName>
    <definedName name="____RPL2" localSheetId="1">[1]Январь!#REF!</definedName>
    <definedName name="____RPL2">[1]Январь!#REF!</definedName>
    <definedName name="____RPL3" localSheetId="0">'[3]Сводная смета УГМС'!#REF!</definedName>
    <definedName name="____RPL3" localSheetId="1">'[3]Сводная смета УГМС'!#REF!</definedName>
    <definedName name="____RPL3">'[3]Сводная смета УГМС'!#REF!</definedName>
    <definedName name="___COM1" localSheetId="0">[1]Январь!#REF!</definedName>
    <definedName name="___COM1" localSheetId="1">[1]Январь!#REF!</definedName>
    <definedName name="___COM1">[1]Январь!#REF!</definedName>
    <definedName name="___COM2" localSheetId="0">[1]Январь!#REF!</definedName>
    <definedName name="___COM2" localSheetId="1">[1]Январь!#REF!</definedName>
    <definedName name="___COM2">[1]Январь!#REF!</definedName>
    <definedName name="___CPL1" localSheetId="0">[1]Январь!#REF!</definedName>
    <definedName name="___CPL1" localSheetId="1">[1]Январь!#REF!</definedName>
    <definedName name="___CPL1">[1]Январь!#REF!</definedName>
    <definedName name="___CPL2" localSheetId="0">[1]Январь!#REF!</definedName>
    <definedName name="___CPL2" localSheetId="1">[1]Январь!#REF!</definedName>
    <definedName name="___CPL2">[1]Январь!#REF!</definedName>
    <definedName name="___FPL1" localSheetId="0">'[2]Сводная смета УГМС'!#REF!</definedName>
    <definedName name="___FPL1" localSheetId="1">'[2]Сводная смета УГМС'!#REF!</definedName>
    <definedName name="___FPL1">'[2]Сводная смета УГМС'!#REF!</definedName>
    <definedName name="___LAB10" localSheetId="0">[1]Январь!#REF!</definedName>
    <definedName name="___LAB10" localSheetId="1">[1]Январь!#REF!</definedName>
    <definedName name="___LAB10">[1]Январь!#REF!</definedName>
    <definedName name="___LAB2" localSheetId="0">[1]Январь!#REF!</definedName>
    <definedName name="___LAB2" localSheetId="1">[1]Январь!#REF!</definedName>
    <definedName name="___LAB2">[1]Январь!#REF!</definedName>
    <definedName name="___LAB3" localSheetId="0">[1]Январь!#REF!</definedName>
    <definedName name="___LAB3" localSheetId="1">[1]Январь!#REF!</definedName>
    <definedName name="___LAB3">[1]Январь!#REF!</definedName>
    <definedName name="___LAB4" localSheetId="0">[1]Январь!#REF!</definedName>
    <definedName name="___LAB4" localSheetId="1">[1]Январь!#REF!</definedName>
    <definedName name="___LAB4">[1]Январь!#REF!</definedName>
    <definedName name="___LAB5" localSheetId="0">[1]Январь!#REF!</definedName>
    <definedName name="___LAB5" localSheetId="1">[1]Январь!#REF!</definedName>
    <definedName name="___LAB5">[1]Январь!#REF!</definedName>
    <definedName name="___LAB50" localSheetId="0">[1]Январь!#REF!</definedName>
    <definedName name="___LAB50" localSheetId="1">[1]Январь!#REF!</definedName>
    <definedName name="___LAB50">[1]Январь!#REF!</definedName>
    <definedName name="___LAB51" localSheetId="0">[1]Январь!#REF!</definedName>
    <definedName name="___LAB51" localSheetId="1">[1]Январь!#REF!</definedName>
    <definedName name="___LAB51">[1]Январь!#REF!</definedName>
    <definedName name="___LAB52" localSheetId="0">[1]Январь!#REF!</definedName>
    <definedName name="___LAB52" localSheetId="1">[1]Январь!#REF!</definedName>
    <definedName name="___LAB52">[1]Январь!#REF!</definedName>
    <definedName name="___LAB53" localSheetId="0">[1]Январь!#REF!</definedName>
    <definedName name="___LAB53" localSheetId="1">[1]Январь!#REF!</definedName>
    <definedName name="___LAB53">[1]Январь!#REF!</definedName>
    <definedName name="___LAB6" localSheetId="0">[1]Январь!#REF!</definedName>
    <definedName name="___LAB6" localSheetId="1">[1]Январь!#REF!</definedName>
    <definedName name="___LAB6">[1]Январь!#REF!</definedName>
    <definedName name="___LAB7" localSheetId="0">[1]Январь!#REF!</definedName>
    <definedName name="___LAB7" localSheetId="1">[1]Январь!#REF!</definedName>
    <definedName name="___LAB7">[1]Январь!#REF!</definedName>
    <definedName name="___LAB8" localSheetId="0">[1]Январь!#REF!</definedName>
    <definedName name="___LAB8" localSheetId="1">[1]Январь!#REF!</definedName>
    <definedName name="___LAB8">[1]Январь!#REF!</definedName>
    <definedName name="___MEN1" localSheetId="0">[1]Январь!#REF!</definedName>
    <definedName name="___MEN1" localSheetId="1">[1]Январь!#REF!</definedName>
    <definedName name="___MEN1">[1]Январь!#REF!</definedName>
    <definedName name="___MEN12" localSheetId="0">[1]Январь!#REF!</definedName>
    <definedName name="___MEN12" localSheetId="1">[1]Январь!#REF!</definedName>
    <definedName name="___MEN12">[1]Январь!#REF!</definedName>
    <definedName name="___MEN2" localSheetId="0">[1]Январь!#REF!</definedName>
    <definedName name="___MEN2" localSheetId="1">[1]Январь!#REF!</definedName>
    <definedName name="___MEN2">[1]Январь!#REF!</definedName>
    <definedName name="___MEN3" localSheetId="0">[1]Январь!#REF!</definedName>
    <definedName name="___MEN3" localSheetId="1">[1]Январь!#REF!</definedName>
    <definedName name="___MEN3">[1]Январь!#REF!</definedName>
    <definedName name="___MEN4" localSheetId="0">[1]Январь!#REF!</definedName>
    <definedName name="___MEN4" localSheetId="1">[1]Январь!#REF!</definedName>
    <definedName name="___MEN4">[1]Январь!#REF!</definedName>
    <definedName name="___MEN6" localSheetId="0">[1]Январь!#REF!</definedName>
    <definedName name="___MEN6" localSheetId="1">[1]Январь!#REF!</definedName>
    <definedName name="___MEN6">[1]Январь!#REF!</definedName>
    <definedName name="___MEN7" localSheetId="0">[1]Январь!#REF!</definedName>
    <definedName name="___MEN7" localSheetId="1">[1]Январь!#REF!</definedName>
    <definedName name="___MEN7">[1]Январь!#REF!</definedName>
    <definedName name="___MEN8" localSheetId="0">[1]Январь!#REF!</definedName>
    <definedName name="___MEN8" localSheetId="1">[1]Январь!#REF!</definedName>
    <definedName name="___MEN8">[1]Январь!#REF!</definedName>
    <definedName name="___MES1" localSheetId="0">[1]Январь!#REF!</definedName>
    <definedName name="___MES1" localSheetId="1">[1]Январь!#REF!</definedName>
    <definedName name="___MES1">[1]Январь!#REF!</definedName>
    <definedName name="___RPL1" localSheetId="0">[1]Январь!#REF!</definedName>
    <definedName name="___RPL1" localSheetId="1">[1]Январь!#REF!</definedName>
    <definedName name="___RPL1">[1]Январь!#REF!</definedName>
    <definedName name="___RPL2" localSheetId="0">[1]Январь!#REF!</definedName>
    <definedName name="___RPL2" localSheetId="1">[1]Январь!#REF!</definedName>
    <definedName name="___RPL2">[1]Январь!#REF!</definedName>
    <definedName name="___RPL3" localSheetId="0">'[3]Сводная смета УГМС'!#REF!</definedName>
    <definedName name="___RPL3" localSheetId="1">'[3]Сводная смета УГМС'!#REF!</definedName>
    <definedName name="___RPL3">'[3]Сводная смета УГМС'!#REF!</definedName>
    <definedName name="__COM1" localSheetId="0">[1]Январь!#REF!</definedName>
    <definedName name="__COM1" localSheetId="1">[1]Январь!#REF!</definedName>
    <definedName name="__COM1">[1]Январь!#REF!</definedName>
    <definedName name="__COM2" localSheetId="0">[1]Январь!#REF!</definedName>
    <definedName name="__COM2" localSheetId="1">[1]Январь!#REF!</definedName>
    <definedName name="__COM2">[1]Январь!#REF!</definedName>
    <definedName name="__CPL1" localSheetId="0">[1]Январь!#REF!</definedName>
    <definedName name="__CPL1" localSheetId="1">[1]Январь!#REF!</definedName>
    <definedName name="__CPL1">[1]Январь!#REF!</definedName>
    <definedName name="__CPL2" localSheetId="0">[1]Январь!#REF!</definedName>
    <definedName name="__CPL2" localSheetId="1">[1]Январь!#REF!</definedName>
    <definedName name="__CPL2">[1]Январь!#REF!</definedName>
    <definedName name="__FPL1" localSheetId="0">'[2]Сводная смета УГМС'!#REF!</definedName>
    <definedName name="__FPL1" localSheetId="1">'[2]Сводная смета УГМС'!#REF!</definedName>
    <definedName name="__FPL1">'[2]Сводная смета УГМС'!#REF!</definedName>
    <definedName name="__LAB10" localSheetId="0">[1]Январь!#REF!</definedName>
    <definedName name="__LAB10" localSheetId="1">[1]Январь!#REF!</definedName>
    <definedName name="__LAB10">[1]Январь!#REF!</definedName>
    <definedName name="__LAB2" localSheetId="0">[1]Январь!#REF!</definedName>
    <definedName name="__LAB2" localSheetId="1">[1]Январь!#REF!</definedName>
    <definedName name="__LAB2">[1]Январь!#REF!</definedName>
    <definedName name="__LAB3" localSheetId="0">[1]Январь!#REF!</definedName>
    <definedName name="__LAB3" localSheetId="1">[1]Январь!#REF!</definedName>
    <definedName name="__LAB3">[1]Январь!#REF!</definedName>
    <definedName name="__LAB4" localSheetId="0">[1]Январь!#REF!</definedName>
    <definedName name="__LAB4" localSheetId="1">[1]Январь!#REF!</definedName>
    <definedName name="__LAB4">[1]Январь!#REF!</definedName>
    <definedName name="__LAB5" localSheetId="0">[1]Январь!#REF!</definedName>
    <definedName name="__LAB5" localSheetId="1">[1]Январь!#REF!</definedName>
    <definedName name="__LAB5">[1]Январь!#REF!</definedName>
    <definedName name="__LAB50" localSheetId="0">[1]Январь!#REF!</definedName>
    <definedName name="__LAB50" localSheetId="1">[1]Январь!#REF!</definedName>
    <definedName name="__LAB50">[1]Январь!#REF!</definedName>
    <definedName name="__LAB51" localSheetId="0">[1]Январь!#REF!</definedName>
    <definedName name="__LAB51" localSheetId="1">[1]Январь!#REF!</definedName>
    <definedName name="__LAB51">[1]Январь!#REF!</definedName>
    <definedName name="__LAB52" localSheetId="0">[1]Январь!#REF!</definedName>
    <definedName name="__LAB52" localSheetId="1">[1]Январь!#REF!</definedName>
    <definedName name="__LAB52">[1]Январь!#REF!</definedName>
    <definedName name="__LAB53" localSheetId="0">[1]Январь!#REF!</definedName>
    <definedName name="__LAB53" localSheetId="1">[1]Январь!#REF!</definedName>
    <definedName name="__LAB53">[1]Январь!#REF!</definedName>
    <definedName name="__LAB6" localSheetId="0">[1]Январь!#REF!</definedName>
    <definedName name="__LAB6" localSheetId="1">[1]Январь!#REF!</definedName>
    <definedName name="__LAB6">[1]Январь!#REF!</definedName>
    <definedName name="__LAB7" localSheetId="0">[1]Январь!#REF!</definedName>
    <definedName name="__LAB7" localSheetId="1">[1]Январь!#REF!</definedName>
    <definedName name="__LAB7">[1]Январь!#REF!</definedName>
    <definedName name="__LAB8" localSheetId="0">[1]Январь!#REF!</definedName>
    <definedName name="__LAB8" localSheetId="1">[1]Январь!#REF!</definedName>
    <definedName name="__LAB8">[1]Январь!#REF!</definedName>
    <definedName name="__MEN1" localSheetId="0">[1]Январь!#REF!</definedName>
    <definedName name="__MEN1" localSheetId="1">[1]Январь!#REF!</definedName>
    <definedName name="__MEN1">[1]Январь!#REF!</definedName>
    <definedName name="__MEN12" localSheetId="0">[1]Январь!#REF!</definedName>
    <definedName name="__MEN12" localSheetId="1">[1]Январь!#REF!</definedName>
    <definedName name="__MEN12">[1]Январь!#REF!</definedName>
    <definedName name="__MEN2" localSheetId="0">[1]Январь!#REF!</definedName>
    <definedName name="__MEN2" localSheetId="1">[1]Январь!#REF!</definedName>
    <definedName name="__MEN2">[1]Январь!#REF!</definedName>
    <definedName name="__MEN3" localSheetId="0">[1]Январь!#REF!</definedName>
    <definedName name="__MEN3" localSheetId="1">[1]Январь!#REF!</definedName>
    <definedName name="__MEN3">[1]Январь!#REF!</definedName>
    <definedName name="__MEN4" localSheetId="0">[1]Январь!#REF!</definedName>
    <definedName name="__MEN4" localSheetId="1">[1]Январь!#REF!</definedName>
    <definedName name="__MEN4">[1]Январь!#REF!</definedName>
    <definedName name="__MEN6" localSheetId="0">[1]Январь!#REF!</definedName>
    <definedName name="__MEN6" localSheetId="1">[1]Январь!#REF!</definedName>
    <definedName name="__MEN6">[1]Январь!#REF!</definedName>
    <definedName name="__MEN7" localSheetId="0">[1]Январь!#REF!</definedName>
    <definedName name="__MEN7" localSheetId="1">[1]Январь!#REF!</definedName>
    <definedName name="__MEN7">[1]Январь!#REF!</definedName>
    <definedName name="__MEN8" localSheetId="0">[1]Январь!#REF!</definedName>
    <definedName name="__MEN8" localSheetId="1">[1]Январь!#REF!</definedName>
    <definedName name="__MEN8">[1]Январь!#REF!</definedName>
    <definedName name="__MES1" localSheetId="0">[1]Январь!#REF!</definedName>
    <definedName name="__MES1" localSheetId="1">[1]Январь!#REF!</definedName>
    <definedName name="__MES1">[1]Январь!#REF!</definedName>
    <definedName name="__RPL1" localSheetId="0">[1]Январь!#REF!</definedName>
    <definedName name="__RPL1" localSheetId="1">[1]Январь!#REF!</definedName>
    <definedName name="__RPL1">[1]Январь!#REF!</definedName>
    <definedName name="__RPL2" localSheetId="0">[1]Январь!#REF!</definedName>
    <definedName name="__RPL2" localSheetId="1">[1]Январь!#REF!</definedName>
    <definedName name="__RPL2">[1]Январь!#REF!</definedName>
    <definedName name="__RPL3" localSheetId="0">'[3]Сводная смета УГМС'!#REF!</definedName>
    <definedName name="__RPL3" localSheetId="1">'[3]Сводная смета УГМС'!#REF!</definedName>
    <definedName name="__RPL3">'[3]Сводная смета УГМС'!#REF!</definedName>
    <definedName name="_b" localSheetId="0">[1]Январь!#REF!</definedName>
    <definedName name="_b" localSheetId="1">[1]Январь!#REF!</definedName>
    <definedName name="_b">[1]Январь!#REF!</definedName>
    <definedName name="_COM1" localSheetId="0">[1]Январь!#REF!</definedName>
    <definedName name="_COM1" localSheetId="1">[1]Январь!#REF!</definedName>
    <definedName name="_COM1">[1]Январь!#REF!</definedName>
    <definedName name="_COM2" localSheetId="0">[1]Январь!#REF!</definedName>
    <definedName name="_COM2" localSheetId="1">[1]Январь!#REF!</definedName>
    <definedName name="_COM2">[1]Январь!#REF!</definedName>
    <definedName name="_CPL1" localSheetId="0">[1]Январь!#REF!</definedName>
    <definedName name="_CPL1" localSheetId="1">[1]Январь!#REF!</definedName>
    <definedName name="_CPL1">[1]Январь!#REF!</definedName>
    <definedName name="_CPL2" localSheetId="0">[1]Январь!#REF!</definedName>
    <definedName name="_CPL2" localSheetId="1">[1]Январь!#REF!</definedName>
    <definedName name="_CPL2">[1]Январь!#REF!</definedName>
    <definedName name="_FPL1" localSheetId="0">'[2]Сводная смета УГМС'!#REF!</definedName>
    <definedName name="_FPL1" localSheetId="1">'[2]Сводная смета УГМС'!#REF!</definedName>
    <definedName name="_FPL1">'[2]Сводная смета УГМС'!#REF!</definedName>
    <definedName name="_l" localSheetId="0">[1]Январь!#REF!</definedName>
    <definedName name="_l" localSheetId="1">[1]Январь!#REF!</definedName>
    <definedName name="_l">[1]Январь!#REF!</definedName>
    <definedName name="_LAB10" localSheetId="0">[1]Январь!#REF!</definedName>
    <definedName name="_LAB10" localSheetId="1">[1]Январь!#REF!</definedName>
    <definedName name="_LAB10">[1]Январь!#REF!</definedName>
    <definedName name="_LAB2" localSheetId="0">[1]Январь!#REF!</definedName>
    <definedName name="_LAB2" localSheetId="1">[1]Январь!#REF!</definedName>
    <definedName name="_LAB2">[1]Январь!#REF!</definedName>
    <definedName name="_LAB3" localSheetId="0">[1]Январь!#REF!</definedName>
    <definedName name="_LAB3" localSheetId="1">[1]Январь!#REF!</definedName>
    <definedName name="_LAB3">[1]Январь!#REF!</definedName>
    <definedName name="_LAB4" localSheetId="0">[1]Январь!#REF!</definedName>
    <definedName name="_LAB4" localSheetId="1">[1]Январь!#REF!</definedName>
    <definedName name="_LAB4">[1]Январь!#REF!</definedName>
    <definedName name="_LAB5" localSheetId="0">[1]Январь!#REF!</definedName>
    <definedName name="_LAB5" localSheetId="1">[1]Январь!#REF!</definedName>
    <definedName name="_LAB5">[1]Январь!#REF!</definedName>
    <definedName name="_LAB50" localSheetId="0">[1]Январь!#REF!</definedName>
    <definedName name="_LAB50" localSheetId="1">[1]Январь!#REF!</definedName>
    <definedName name="_LAB50">[1]Январь!#REF!</definedName>
    <definedName name="_LAB51" localSheetId="0">[1]Январь!#REF!</definedName>
    <definedName name="_LAB51" localSheetId="1">[1]Январь!#REF!</definedName>
    <definedName name="_LAB51">[1]Январь!#REF!</definedName>
    <definedName name="_LAB52" localSheetId="0">[1]Январь!#REF!</definedName>
    <definedName name="_LAB52" localSheetId="1">[1]Январь!#REF!</definedName>
    <definedName name="_LAB52">[1]Январь!#REF!</definedName>
    <definedName name="_LAB53" localSheetId="0">[1]Январь!#REF!</definedName>
    <definedName name="_LAB53" localSheetId="1">[1]Январь!#REF!</definedName>
    <definedName name="_LAB53">[1]Январь!#REF!</definedName>
    <definedName name="_LAB6" localSheetId="0">[1]Январь!#REF!</definedName>
    <definedName name="_LAB6" localSheetId="1">[1]Январь!#REF!</definedName>
    <definedName name="_LAB6">[1]Январь!#REF!</definedName>
    <definedName name="_LAB7" localSheetId="0">[1]Январь!#REF!</definedName>
    <definedName name="_LAB7" localSheetId="1">[1]Январь!#REF!</definedName>
    <definedName name="_LAB7">[1]Январь!#REF!</definedName>
    <definedName name="_LAB8" localSheetId="0">[1]Январь!#REF!</definedName>
    <definedName name="_LAB8" localSheetId="1">[1]Январь!#REF!</definedName>
    <definedName name="_LAB8">[1]Январь!#REF!</definedName>
    <definedName name="_MEN1" localSheetId="0">[1]Январь!#REF!</definedName>
    <definedName name="_MEN1" localSheetId="1">[1]Январь!#REF!</definedName>
    <definedName name="_MEN1">[1]Январь!#REF!</definedName>
    <definedName name="_MEN12" localSheetId="0">[1]Январь!#REF!</definedName>
    <definedName name="_MEN12" localSheetId="1">[1]Январь!#REF!</definedName>
    <definedName name="_MEN12">[1]Январь!#REF!</definedName>
    <definedName name="_MEN2" localSheetId="0">[1]Январь!#REF!</definedName>
    <definedName name="_MEN2" localSheetId="1">[1]Январь!#REF!</definedName>
    <definedName name="_MEN2">[1]Январь!#REF!</definedName>
    <definedName name="_MEN3" localSheetId="0">[1]Январь!#REF!</definedName>
    <definedName name="_MEN3" localSheetId="1">[1]Январь!#REF!</definedName>
    <definedName name="_MEN3">[1]Январь!#REF!</definedName>
    <definedName name="_MEN4" localSheetId="0">[1]Январь!#REF!</definedName>
    <definedName name="_MEN4" localSheetId="1">[1]Январь!#REF!</definedName>
    <definedName name="_MEN4">[1]Январь!#REF!</definedName>
    <definedName name="_MEN6" localSheetId="0">[1]Январь!#REF!</definedName>
    <definedName name="_MEN6" localSheetId="1">[1]Январь!#REF!</definedName>
    <definedName name="_MEN6">[1]Январь!#REF!</definedName>
    <definedName name="_MEN7" localSheetId="0">[1]Январь!#REF!</definedName>
    <definedName name="_MEN7" localSheetId="1">[1]Январь!#REF!</definedName>
    <definedName name="_MEN7">[1]Январь!#REF!</definedName>
    <definedName name="_MEN8" localSheetId="0">[1]Январь!#REF!</definedName>
    <definedName name="_MEN8" localSheetId="1">[1]Январь!#REF!</definedName>
    <definedName name="_MEN8">[1]Январь!#REF!</definedName>
    <definedName name="_MES1" localSheetId="0">[1]Январь!#REF!</definedName>
    <definedName name="_MES1" localSheetId="1">[1]Январь!#REF!</definedName>
    <definedName name="_MES1">[1]Январь!#REF!</definedName>
    <definedName name="_p" localSheetId="0">[1]Январь!#REF!</definedName>
    <definedName name="_p" localSheetId="1">[1]Январь!#REF!</definedName>
    <definedName name="_p">[1]Январь!#REF!</definedName>
    <definedName name="_RPL1" localSheetId="0">[1]Январь!#REF!</definedName>
    <definedName name="_RPL1" localSheetId="1">[1]Январь!#REF!</definedName>
    <definedName name="_RPL1">[1]Январь!#REF!</definedName>
    <definedName name="_RPL2" localSheetId="0">[1]Январь!#REF!</definedName>
    <definedName name="_RPL2" localSheetId="1">[1]Январь!#REF!</definedName>
    <definedName name="_RPL2">[1]Январь!#REF!</definedName>
    <definedName name="_RPL3" localSheetId="0">'[3]Сводная смета УГМС'!#REF!</definedName>
    <definedName name="_RPL3" localSheetId="1">'[3]Сводная смета УГМС'!#REF!</definedName>
    <definedName name="_RPL3">'[3]Сводная смета УГМС'!#REF!</definedName>
    <definedName name="_s" localSheetId="0">[1]Январь!#REF!</definedName>
    <definedName name="_s" localSheetId="1">[1]Январь!#REF!</definedName>
    <definedName name="_s">[1]Январь!#REF!</definedName>
    <definedName name="_ф" localSheetId="0">#REF!</definedName>
    <definedName name="_ф" localSheetId="1">#REF!</definedName>
    <definedName name="_ф">#REF!</definedName>
    <definedName name="Excel_BuiltIn_Criteria" localSheetId="0">#REF!</definedName>
    <definedName name="Excel_BuiltIn_Criteria" localSheetId="1">#REF!</definedName>
    <definedName name="Excel_BuiltIn_Criteria">#REF!</definedName>
    <definedName name="Excel_BuiltIn_Database" localSheetId="0">#REF!</definedName>
    <definedName name="Excel_BuiltIn_Database" localSheetId="1">#REF!</definedName>
    <definedName name="Excel_BuiltIn_Database">#REF!</definedName>
    <definedName name="Excel_BuiltIn_Extract" localSheetId="0">#REF!</definedName>
    <definedName name="Excel_BuiltIn_Extract" localSheetId="1">#REF!</definedName>
    <definedName name="Excel_BuiltIn_Extract">#REF!</definedName>
    <definedName name="LIST" localSheetId="0">[1]Январь!#REF!</definedName>
    <definedName name="LIST" localSheetId="1">[1]Январь!#REF!</definedName>
    <definedName name="LIST">[1]Январь!#REF!</definedName>
    <definedName name="PPR" localSheetId="0">[1]Январь!#REF!</definedName>
    <definedName name="PPR" localSheetId="1">[1]Январь!#REF!</definedName>
    <definedName name="PPR">[1]Январь!#REF!</definedName>
    <definedName name="PRIZ" localSheetId="0">[1]Январь!#REF!</definedName>
    <definedName name="PRIZ" localSheetId="1">[1]Январь!#REF!</definedName>
    <definedName name="PRIZ">[1]Январь!#REF!</definedName>
    <definedName name="TAB" localSheetId="0">#REF!</definedName>
    <definedName name="TAB" localSheetId="1">#REF!</definedName>
    <definedName name="TAB">#REF!</definedName>
    <definedName name="WIB" localSheetId="0">#REF!</definedName>
    <definedName name="WIB" localSheetId="1">#REF!</definedName>
    <definedName name="WIB">#REF!</definedName>
    <definedName name="_xlnm.Database" localSheetId="0">#REF!</definedName>
    <definedName name="_xlnm.Database" localSheetId="1">#REF!</definedName>
    <definedName name="_xlnm.Database">#REF!</definedName>
    <definedName name="База_данных_ИМ" localSheetId="0">#REF!</definedName>
    <definedName name="База_данных_ИМ" localSheetId="1">#REF!</definedName>
    <definedName name="База_данных_ИМ">#REF!</definedName>
    <definedName name="вааваа" localSheetId="0">[1]Январь!#REF!</definedName>
    <definedName name="вааваа" localSheetId="1">[1]Январь!#REF!</definedName>
    <definedName name="вааваа">[1]Январь!#REF!</definedName>
    <definedName name="Е14" localSheetId="0">[4]list!#REF!</definedName>
    <definedName name="Е14" localSheetId="1">[4]list!#REF!</definedName>
    <definedName name="Е14">[4]list!#REF!</definedName>
    <definedName name="Извлечение_ИМ" localSheetId="0">#REF!</definedName>
    <definedName name="Извлечение_ИМ" localSheetId="1">#REF!</definedName>
    <definedName name="Извлечение_ИМ">#REF!</definedName>
    <definedName name="_xlnm.Extract" localSheetId="0">#REF!</definedName>
    <definedName name="_xlnm.Extract" localSheetId="1">#REF!</definedName>
    <definedName name="_xlnm.Extract">#REF!</definedName>
    <definedName name="_xlnm.Criteria" localSheetId="0">#REF!</definedName>
    <definedName name="_xlnm.Criteria" localSheetId="1">#REF!</definedName>
    <definedName name="_xlnm.Criteria">#REF!</definedName>
    <definedName name="Критерии_ИМ" localSheetId="0">#REF!</definedName>
    <definedName name="Критерии_ИМ" localSheetId="1">#REF!</definedName>
    <definedName name="Критерии_ИМ">#REF!</definedName>
    <definedName name="_xlnm.Print_Area" localSheetId="1">'В Минфин 2015 год-подавали (2)'!$A$1:$W$68</definedName>
    <definedName name="ооо" localSheetId="0">[5]ST2000LOT!#REF!</definedName>
    <definedName name="ооо" localSheetId="1">[5]ST2000LOT!#REF!</definedName>
    <definedName name="ооо">[5]ST2000LOT!#REF!</definedName>
    <definedName name="р" localSheetId="0">#REF!</definedName>
    <definedName name="р" localSheetId="1">#REF!</definedName>
    <definedName name="р">#REF!</definedName>
    <definedName name="ЫСАМАП" localSheetId="0">#REF!</definedName>
    <definedName name="ЫСАМАП" localSheetId="1">#REF!</definedName>
    <definedName name="ЫСАМАП">#REF!</definedName>
  </definedNames>
  <calcPr calcId="152511"/>
</workbook>
</file>

<file path=xl/calcChain.xml><?xml version="1.0" encoding="utf-8"?>
<calcChain xmlns="http://schemas.openxmlformats.org/spreadsheetml/2006/main">
  <c r="U64" i="2" l="1"/>
  <c r="U18" i="2"/>
  <c r="U20" i="2"/>
  <c r="R67" i="2"/>
  <c r="N67" i="2"/>
  <c r="M67" i="2"/>
  <c r="J67" i="2"/>
  <c r="I67" i="2"/>
  <c r="F67" i="2"/>
  <c r="E67" i="2"/>
  <c r="Q65" i="2"/>
  <c r="O65" i="2"/>
  <c r="P65" i="2" s="1"/>
  <c r="S65" i="2" s="1"/>
  <c r="T65" i="2" s="1"/>
  <c r="U65" i="2" s="1"/>
  <c r="G65" i="2"/>
  <c r="H65" i="2" s="1"/>
  <c r="T64" i="2"/>
  <c r="S64" i="2"/>
  <c r="Q64" i="2"/>
  <c r="O64" i="2"/>
  <c r="H64" i="2"/>
  <c r="G64" i="2"/>
  <c r="Q63" i="2"/>
  <c r="O63" i="2"/>
  <c r="P63" i="2" s="1"/>
  <c r="K63" i="2"/>
  <c r="G63" i="2"/>
  <c r="H63" i="2" s="1"/>
  <c r="Q62" i="2"/>
  <c r="O62" i="2"/>
  <c r="P62" i="2" s="1"/>
  <c r="S62" i="2" s="1"/>
  <c r="T62" i="2" s="1"/>
  <c r="G62" i="2"/>
  <c r="H62" i="2" s="1"/>
  <c r="Q61" i="2"/>
  <c r="O61" i="2"/>
  <c r="P61" i="2" s="1"/>
  <c r="K61" i="2"/>
  <c r="H61" i="2"/>
  <c r="G61" i="2"/>
  <c r="Q60" i="2"/>
  <c r="O60" i="2"/>
  <c r="P60" i="2" s="1"/>
  <c r="K60" i="2"/>
  <c r="S60" i="2" s="1"/>
  <c r="G60" i="2"/>
  <c r="H60" i="2" s="1"/>
  <c r="Q59" i="2"/>
  <c r="O59" i="2"/>
  <c r="P59" i="2" s="1"/>
  <c r="S59" i="2" s="1"/>
  <c r="T59" i="2" s="1"/>
  <c r="G59" i="2"/>
  <c r="H59" i="2" s="1"/>
  <c r="Q58" i="2"/>
  <c r="O58" i="2"/>
  <c r="P58" i="2" s="1"/>
  <c r="S58" i="2" s="1"/>
  <c r="T58" i="2" s="1"/>
  <c r="G58" i="2"/>
  <c r="H58" i="2" s="1"/>
  <c r="Q57" i="2"/>
  <c r="O57" i="2"/>
  <c r="P57" i="2" s="1"/>
  <c r="S57" i="2" s="1"/>
  <c r="G57" i="2"/>
  <c r="H57" i="2" s="1"/>
  <c r="Q56" i="2"/>
  <c r="O56" i="2"/>
  <c r="P56" i="2" s="1"/>
  <c r="S56" i="2" s="1"/>
  <c r="T56" i="2" s="1"/>
  <c r="G56" i="2"/>
  <c r="H56" i="2" s="1"/>
  <c r="Q55" i="2"/>
  <c r="O55" i="2"/>
  <c r="P55" i="2" s="1"/>
  <c r="K55" i="2"/>
  <c r="H55" i="2"/>
  <c r="G55" i="2"/>
  <c r="Q54" i="2"/>
  <c r="O54" i="2"/>
  <c r="P54" i="2" s="1"/>
  <c r="S54" i="2" s="1"/>
  <c r="G54" i="2"/>
  <c r="H54" i="2" s="1"/>
  <c r="Q53" i="2"/>
  <c r="P53" i="2"/>
  <c r="S53" i="2" s="1"/>
  <c r="T53" i="2" s="1"/>
  <c r="O53" i="2"/>
  <c r="G53" i="2"/>
  <c r="H53" i="2" s="1"/>
  <c r="Q52" i="2"/>
  <c r="O52" i="2"/>
  <c r="P52" i="2" s="1"/>
  <c r="S52" i="2" s="1"/>
  <c r="T52" i="2" s="1"/>
  <c r="G52" i="2"/>
  <c r="H52" i="2" s="1"/>
  <c r="Q50" i="2"/>
  <c r="O50" i="2"/>
  <c r="P50" i="2" s="1"/>
  <c r="H50" i="2"/>
  <c r="G50" i="2"/>
  <c r="R48" i="2"/>
  <c r="R68" i="2" s="1"/>
  <c r="I48" i="2"/>
  <c r="I68" i="2" s="1"/>
  <c r="Q47" i="2"/>
  <c r="O47" i="2"/>
  <c r="P47" i="2" s="1"/>
  <c r="K47" i="2"/>
  <c r="G47" i="2"/>
  <c r="H47" i="2" s="1"/>
  <c r="Q46" i="2"/>
  <c r="P46" i="2"/>
  <c r="O46" i="2"/>
  <c r="K46" i="2"/>
  <c r="G46" i="2"/>
  <c r="H46" i="2" s="1"/>
  <c r="Q45" i="2"/>
  <c r="O45" i="2"/>
  <c r="P45" i="2" s="1"/>
  <c r="K45" i="2"/>
  <c r="G45" i="2"/>
  <c r="H45" i="2" s="1"/>
  <c r="Q44" i="2"/>
  <c r="N44" i="2"/>
  <c r="M44" i="2"/>
  <c r="M48" i="2" s="1"/>
  <c r="M68" i="2" s="1"/>
  <c r="K44" i="2"/>
  <c r="J44" i="2"/>
  <c r="I44" i="2"/>
  <c r="F44" i="2"/>
  <c r="E44" i="2"/>
  <c r="G44" i="2" s="1"/>
  <c r="H44" i="2" s="1"/>
  <c r="Q43" i="2"/>
  <c r="O43" i="2"/>
  <c r="P43" i="2" s="1"/>
  <c r="S43" i="2" s="1"/>
  <c r="G43" i="2"/>
  <c r="Q42" i="2"/>
  <c r="P42" i="2"/>
  <c r="O42" i="2"/>
  <c r="K42" i="2"/>
  <c r="S42" i="2" s="1"/>
  <c r="T42" i="2" s="1"/>
  <c r="G42" i="2"/>
  <c r="H42" i="2" s="1"/>
  <c r="Q41" i="2"/>
  <c r="O41" i="2"/>
  <c r="P41" i="2" s="1"/>
  <c r="K41" i="2"/>
  <c r="G41" i="2"/>
  <c r="H41" i="2" s="1"/>
  <c r="Q40" i="2"/>
  <c r="P40" i="2"/>
  <c r="O40" i="2"/>
  <c r="K40" i="2"/>
  <c r="G40" i="2"/>
  <c r="H40" i="2" s="1"/>
  <c r="Q39" i="2"/>
  <c r="O39" i="2"/>
  <c r="P39" i="2" s="1"/>
  <c r="K39" i="2"/>
  <c r="G39" i="2"/>
  <c r="H39" i="2" s="1"/>
  <c r="Q38" i="2"/>
  <c r="P38" i="2"/>
  <c r="O38" i="2"/>
  <c r="K38" i="2"/>
  <c r="S38" i="2" s="1"/>
  <c r="T38" i="2" s="1"/>
  <c r="U38" i="2" s="1"/>
  <c r="G38" i="2"/>
  <c r="H38" i="2" s="1"/>
  <c r="Q37" i="2"/>
  <c r="O37" i="2"/>
  <c r="P37" i="2" s="1"/>
  <c r="K37" i="2"/>
  <c r="G37" i="2"/>
  <c r="H37" i="2" s="1"/>
  <c r="Q36" i="2"/>
  <c r="P36" i="2"/>
  <c r="O36" i="2"/>
  <c r="K36" i="2"/>
  <c r="G36" i="2"/>
  <c r="H36" i="2" s="1"/>
  <c r="Q35" i="2"/>
  <c r="O35" i="2"/>
  <c r="P35" i="2" s="1"/>
  <c r="K35" i="2"/>
  <c r="G35" i="2"/>
  <c r="H35" i="2" s="1"/>
  <c r="Q34" i="2"/>
  <c r="P34" i="2"/>
  <c r="O34" i="2"/>
  <c r="K34" i="2"/>
  <c r="S34" i="2" s="1"/>
  <c r="T34" i="2" s="1"/>
  <c r="U34" i="2" s="1"/>
  <c r="G34" i="2"/>
  <c r="H34" i="2" s="1"/>
  <c r="Q33" i="2"/>
  <c r="O33" i="2"/>
  <c r="P33" i="2" s="1"/>
  <c r="K33" i="2"/>
  <c r="G33" i="2"/>
  <c r="H33" i="2" s="1"/>
  <c r="Q32" i="2"/>
  <c r="P32" i="2"/>
  <c r="O32" i="2"/>
  <c r="K32" i="2"/>
  <c r="G32" i="2"/>
  <c r="H32" i="2" s="1"/>
  <c r="Q31" i="2"/>
  <c r="O31" i="2"/>
  <c r="P31" i="2" s="1"/>
  <c r="K31" i="2"/>
  <c r="G31" i="2"/>
  <c r="H31" i="2" s="1"/>
  <c r="Q30" i="2"/>
  <c r="P30" i="2"/>
  <c r="O30" i="2"/>
  <c r="K30" i="2"/>
  <c r="S30" i="2" s="1"/>
  <c r="T30" i="2" s="1"/>
  <c r="U30" i="2" s="1"/>
  <c r="G30" i="2"/>
  <c r="H30" i="2" s="1"/>
  <c r="Q29" i="2"/>
  <c r="O29" i="2"/>
  <c r="P29" i="2" s="1"/>
  <c r="K29" i="2"/>
  <c r="G29" i="2"/>
  <c r="H29" i="2" s="1"/>
  <c r="Q28" i="2"/>
  <c r="K28" i="2"/>
  <c r="S28" i="2" s="1"/>
  <c r="T28" i="2" s="1"/>
  <c r="U28" i="2" s="1"/>
  <c r="Q26" i="2"/>
  <c r="P26" i="2"/>
  <c r="O26" i="2"/>
  <c r="K26" i="2"/>
  <c r="S26" i="2" s="1"/>
  <c r="T26" i="2" s="1"/>
  <c r="U26" i="2" s="1"/>
  <c r="G26" i="2"/>
  <c r="H26" i="2" s="1"/>
  <c r="Q22" i="2"/>
  <c r="O22" i="2"/>
  <c r="P22" i="2" s="1"/>
  <c r="K22" i="2"/>
  <c r="G22" i="2"/>
  <c r="H22" i="2" s="1"/>
  <c r="Q21" i="2"/>
  <c r="P21" i="2"/>
  <c r="O21" i="2"/>
  <c r="K21" i="2"/>
  <c r="G21" i="2"/>
  <c r="H21" i="2" s="1"/>
  <c r="Q19" i="2"/>
  <c r="O19" i="2"/>
  <c r="P19" i="2" s="1"/>
  <c r="S19" i="2" s="1"/>
  <c r="T19" i="2" s="1"/>
  <c r="U19" i="2" s="1"/>
  <c r="I19" i="2"/>
  <c r="J19" i="2" s="1"/>
  <c r="H19" i="2"/>
  <c r="F19" i="2"/>
  <c r="Q17" i="2"/>
  <c r="O17" i="2"/>
  <c r="P17" i="2" s="1"/>
  <c r="K17" i="2"/>
  <c r="G17" i="2"/>
  <c r="H17" i="2" s="1"/>
  <c r="Q16" i="2"/>
  <c r="O16" i="2"/>
  <c r="P16" i="2" s="1"/>
  <c r="K16" i="2"/>
  <c r="H16" i="2"/>
  <c r="G16" i="2"/>
  <c r="Q15" i="2"/>
  <c r="O15" i="2"/>
  <c r="P15" i="2" s="1"/>
  <c r="K15" i="2"/>
  <c r="S15" i="2" s="1"/>
  <c r="G15" i="2"/>
  <c r="H15" i="2" s="1"/>
  <c r="Q14" i="2"/>
  <c r="O14" i="2"/>
  <c r="P14" i="2" s="1"/>
  <c r="K14" i="2"/>
  <c r="H14" i="2"/>
  <c r="G14" i="2"/>
  <c r="Q13" i="2"/>
  <c r="N13" i="2"/>
  <c r="O13" i="2" s="1"/>
  <c r="P13" i="2" s="1"/>
  <c r="K13" i="2"/>
  <c r="J13" i="2"/>
  <c r="I13" i="2"/>
  <c r="F13" i="2"/>
  <c r="Q11" i="2"/>
  <c r="O11" i="2"/>
  <c r="P11" i="2" s="1"/>
  <c r="K11" i="2"/>
  <c r="H11" i="2"/>
  <c r="G11" i="2"/>
  <c r="Q10" i="2"/>
  <c r="O10" i="2"/>
  <c r="P10" i="2" s="1"/>
  <c r="K10" i="2"/>
  <c r="G10" i="2"/>
  <c r="H10" i="2" s="1"/>
  <c r="Q8" i="2"/>
  <c r="O8" i="2"/>
  <c r="K8" i="2"/>
  <c r="H8" i="2"/>
  <c r="G8" i="2"/>
  <c r="S21" i="2" l="1"/>
  <c r="T21" i="2" s="1"/>
  <c r="U21" i="2" s="1"/>
  <c r="S32" i="2"/>
  <c r="T32" i="2" s="1"/>
  <c r="U32" i="2" s="1"/>
  <c r="S40" i="2"/>
  <c r="T40" i="2" s="1"/>
  <c r="S46" i="2"/>
  <c r="T46" i="2" s="1"/>
  <c r="U46" i="2" s="1"/>
  <c r="Q67" i="2"/>
  <c r="T60" i="2"/>
  <c r="U60" i="2" s="1"/>
  <c r="F48" i="2"/>
  <c r="F68" i="2" s="1"/>
  <c r="S16" i="2"/>
  <c r="T16" i="2" s="1"/>
  <c r="U16" i="2" s="1"/>
  <c r="S29" i="2"/>
  <c r="T29" i="2" s="1"/>
  <c r="U29" i="2" s="1"/>
  <c r="S37" i="2"/>
  <c r="T37" i="2" s="1"/>
  <c r="U37" i="2" s="1"/>
  <c r="E48" i="2"/>
  <c r="E68" i="2" s="1"/>
  <c r="T54" i="2"/>
  <c r="U54" i="2" s="1"/>
  <c r="Q48" i="2"/>
  <c r="Q68" i="2" s="1"/>
  <c r="S31" i="2"/>
  <c r="T31" i="2" s="1"/>
  <c r="S39" i="2"/>
  <c r="T39" i="2" s="1"/>
  <c r="U39" i="2" s="1"/>
  <c r="S45" i="2"/>
  <c r="T45" i="2" s="1"/>
  <c r="N48" i="2"/>
  <c r="N68" i="2" s="1"/>
  <c r="T15" i="2"/>
  <c r="U15" i="2" s="1"/>
  <c r="S36" i="2"/>
  <c r="T36" i="2" s="1"/>
  <c r="U36" i="2" s="1"/>
  <c r="S22" i="2"/>
  <c r="T22" i="2" s="1"/>
  <c r="U22" i="2" s="1"/>
  <c r="S33" i="2"/>
  <c r="T33" i="2" s="1"/>
  <c r="U33" i="2" s="1"/>
  <c r="S41" i="2"/>
  <c r="T41" i="2" s="1"/>
  <c r="U41" i="2" s="1"/>
  <c r="S47" i="2"/>
  <c r="T47" i="2" s="1"/>
  <c r="U47" i="2" s="1"/>
  <c r="G67" i="2"/>
  <c r="H67" i="2" s="1"/>
  <c r="K67" i="2"/>
  <c r="T57" i="2"/>
  <c r="S61" i="2"/>
  <c r="T61" i="2" s="1"/>
  <c r="G13" i="2"/>
  <c r="H13" i="2" s="1"/>
  <c r="S35" i="2"/>
  <c r="T35" i="2" s="1"/>
  <c r="T43" i="2"/>
  <c r="U43" i="2" s="1"/>
  <c r="J48" i="2"/>
  <c r="J68" i="2" s="1"/>
  <c r="P67" i="2"/>
  <c r="S50" i="2"/>
  <c r="S11" i="2"/>
  <c r="T11" i="2" s="1"/>
  <c r="U11" i="2" s="1"/>
  <c r="S14" i="2"/>
  <c r="T14" i="2" s="1"/>
  <c r="U14" i="2" s="1"/>
  <c r="O48" i="2"/>
  <c r="S10" i="2"/>
  <c r="T10" i="2" s="1"/>
  <c r="U10" i="2" s="1"/>
  <c r="S13" i="2"/>
  <c r="T13" i="2" s="1"/>
  <c r="U13" i="2" s="1"/>
  <c r="S17" i="2"/>
  <c r="T17" i="2" s="1"/>
  <c r="U17" i="2" s="1"/>
  <c r="S44" i="2"/>
  <c r="T44" i="2" s="1"/>
  <c r="U44" i="2" s="1"/>
  <c r="S63" i="2"/>
  <c r="T63" i="2" s="1"/>
  <c r="P8" i="2"/>
  <c r="S8" i="2" s="1"/>
  <c r="O44" i="2"/>
  <c r="P44" i="2" s="1"/>
  <c r="O67" i="2"/>
  <c r="K48" i="2"/>
  <c r="K68" i="2" s="1"/>
  <c r="S55" i="2"/>
  <c r="T55" i="2" s="1"/>
  <c r="G48" i="2" l="1"/>
  <c r="T50" i="2"/>
  <c r="S67" i="2"/>
  <c r="O68" i="2"/>
  <c r="S48" i="2"/>
  <c r="T8" i="2"/>
  <c r="P48" i="2"/>
  <c r="P68" i="2" s="1"/>
  <c r="T67" i="2" l="1"/>
  <c r="U50" i="2"/>
  <c r="H48" i="2"/>
  <c r="G68" i="2"/>
  <c r="H68" i="2" s="1"/>
  <c r="T48" i="2"/>
  <c r="U8" i="2"/>
  <c r="S68" i="2"/>
  <c r="V8" i="2" l="1"/>
  <c r="U48" i="2"/>
  <c r="T68" i="2"/>
  <c r="U67" i="2"/>
  <c r="V64" i="2" l="1"/>
  <c r="V65" i="2"/>
  <c r="V60" i="2"/>
  <c r="V54" i="2"/>
  <c r="V50" i="2"/>
  <c r="V67" i="2" s="1"/>
  <c r="V30" i="2"/>
  <c r="V19" i="2"/>
  <c r="V28" i="2"/>
  <c r="V34" i="2"/>
  <c r="V38" i="2"/>
  <c r="V26" i="2"/>
  <c r="V11" i="2"/>
  <c r="V13" i="2"/>
  <c r="V14" i="2"/>
  <c r="V29" i="2"/>
  <c r="V10" i="2"/>
  <c r="V48" i="2" s="1"/>
  <c r="V68" i="2" s="1"/>
  <c r="V39" i="2"/>
  <c r="V15" i="2"/>
  <c r="V33" i="2"/>
  <c r="V36" i="2"/>
  <c r="V47" i="2"/>
  <c r="V41" i="2"/>
  <c r="V22" i="2"/>
  <c r="V37" i="2"/>
  <c r="V21" i="2"/>
  <c r="V44" i="2"/>
  <c r="V32" i="2"/>
  <c r="V16" i="2"/>
  <c r="V17" i="2"/>
  <c r="V46" i="2"/>
  <c r="V43" i="2"/>
</calcChain>
</file>

<file path=xl/sharedStrings.xml><?xml version="1.0" encoding="utf-8"?>
<sst xmlns="http://schemas.openxmlformats.org/spreadsheetml/2006/main" count="186" uniqueCount="109">
  <si>
    <t>ИТОГО</t>
  </si>
  <si>
    <t>ВСЕГО по разделу подразделу 0411 1230059 611</t>
  </si>
  <si>
    <t>Закон СПб "О налоге на имущество организаций" от 26.11.2003 № 684-96</t>
  </si>
  <si>
    <t>ФГБУ "РГМАА"</t>
  </si>
  <si>
    <t>ФГБУ "ЦАО"</t>
  </si>
  <si>
    <t>Льгота по налогу согласно закону Калужской области "О налоге на имущество" от 10.11.2003г. №263-ОЗ; налог на имущество выплачивается только филиалами</t>
  </si>
  <si>
    <t>ФГБУ "НПО Тайфун"</t>
  </si>
  <si>
    <t>ФГБУ "СибНИГМИ"</t>
  </si>
  <si>
    <t>ФГБУ "НИЦ Планета"</t>
  </si>
  <si>
    <t>ФГБУ "КаспМНИЦ"</t>
  </si>
  <si>
    <t>ФГБУ "ИПГ"</t>
  </si>
  <si>
    <t>ФГБУ "ИГКЭ Росгидромета и РАН"</t>
  </si>
  <si>
    <t>Расчет налога на имущество произведен по балансовой стоимости.</t>
  </si>
  <si>
    <t>ФГБУ "ДВНИГМИ"</t>
  </si>
  <si>
    <t>ФГБУ "ГХИ"</t>
  </si>
  <si>
    <t>ФГБУ "ГОИН"</t>
  </si>
  <si>
    <t>ФГБУ "ГГО"</t>
  </si>
  <si>
    <t>В 2014 году налог на имущество не начислялся и не уплачивался в связи с действием льготы по налогу на имущество на 2013-2014 годы по Постановлению Правительства (учреждение имело статус научного центра).</t>
  </si>
  <si>
    <t>ФГБУ "Гидрометцентр России"</t>
  </si>
  <si>
    <t>ФГБУ "ГГИ"</t>
  </si>
  <si>
    <t>ФГБУ "ВНИИСХМ"</t>
  </si>
  <si>
    <t>Закон Калужской области "О налоге на имущество" от 10.11.2003г. №263-ОЗ</t>
  </si>
  <si>
    <t>ФГБУ "ВНИИГМИ-МЦД"</t>
  </si>
  <si>
    <t>ФГБУ "ВГИ"</t>
  </si>
  <si>
    <t>Код налоговой льготы 2010333 "Имущество гос.научных центров"(пункт 15 статьи 381 Налогового Кодекса)</t>
  </si>
  <si>
    <t>ФГБУ "ААНИИ"</t>
  </si>
  <si>
    <t>ВСЕГО по разделу подразделу 0605  1230059 611</t>
  </si>
  <si>
    <t>ФГБУ "ГОУ ИПК"</t>
  </si>
  <si>
    <t xml:space="preserve">ФГБУ "Гидрометсервис" </t>
  </si>
  <si>
    <t>ФГБУ "ГВЦ Росгидромета"</t>
  </si>
  <si>
    <t>ФГБУ "ГАМЦ"</t>
  </si>
  <si>
    <t>ФГБУ "Авиаметтелеком Росгидромета"</t>
  </si>
  <si>
    <t>ФГБУ "Ставропольская ВС"</t>
  </si>
  <si>
    <t>ФГБУ "Северо-Кавказская ВС"</t>
  </si>
  <si>
    <t>ФГБУ "Краснодарская ВС"</t>
  </si>
  <si>
    <t>ФГБУ "Якутское УГМС"</t>
  </si>
  <si>
    <t>ФГБУ "Чукотское УГМС"</t>
  </si>
  <si>
    <t>УГМС Респ. Татарстан</t>
  </si>
  <si>
    <t>ФГБУ "Северное УГМС"</t>
  </si>
  <si>
    <t>ФГБУ "Сахалинское УГМС"</t>
  </si>
  <si>
    <t>ФГБУ "Приморское УГМС"</t>
  </si>
  <si>
    <t>ФГБУ "Мурманское УГМС"</t>
  </si>
  <si>
    <t>ФГБУ "Колымское УГМС"</t>
  </si>
  <si>
    <t>ФГБУ "Камчатское УГМС"</t>
  </si>
  <si>
    <t>ФГБУ "Башкирское УГМС"</t>
  </si>
  <si>
    <t>ФГБУ "Центрально-Черноземное УГМС"</t>
  </si>
  <si>
    <t>ФГБУ "Центральное УГМС"</t>
  </si>
  <si>
    <t>Департамент по ЦФО</t>
  </si>
  <si>
    <t>ФГБУ "Уральское УГМС"</t>
  </si>
  <si>
    <t>Департамент по УФО</t>
  </si>
  <si>
    <t>В настоящее время ведется работа по передаче имущества ликвидированного Регионального центра по гидрометеорологии в АР Крым  вновь созданному ФГБУ "Крымское УГМС"</t>
  </si>
  <si>
    <t>-</t>
  </si>
  <si>
    <t>ФГБУ "Крымское УГМС"</t>
  </si>
  <si>
    <t>Департамент по КФО</t>
  </si>
  <si>
    <t>ФГБУ "СЦГМС ЧАМ"</t>
  </si>
  <si>
    <t>ФГБУ "Северо-Кавказское УГМС"</t>
  </si>
  <si>
    <t>Департамент по ЮФО и СКФО</t>
  </si>
  <si>
    <t>ФГБУ "Северо-Западное УГМС"</t>
  </si>
  <si>
    <t>Департамент по СЗФО</t>
  </si>
  <si>
    <t>ФГБУ "Среднесибирское УГМС"</t>
  </si>
  <si>
    <t>ФГБУ "Обь-Иртышское УГМС"</t>
  </si>
  <si>
    <t>ФГБУ "Иркутское УГМС"</t>
  </si>
  <si>
    <t>ФГБУ "Западно-Сибирское УГМС"</t>
  </si>
  <si>
    <t>ФГБУ "Забайкальское УГМС"</t>
  </si>
  <si>
    <t>Департамент по СФО</t>
  </si>
  <si>
    <t>ФГБУ "Приволжское УГМС"</t>
  </si>
  <si>
    <t>ФГБУ "Верхне-Волжское УГМС"</t>
  </si>
  <si>
    <t>Департамент по ПФО</t>
  </si>
  <si>
    <t xml:space="preserve">ФГБУ "Дальневосточное УГМС" </t>
  </si>
  <si>
    <t>Департамент по ДФО</t>
  </si>
  <si>
    <t>Задолженность на 01.01.2015 (гр.7-гр.8)</t>
  </si>
  <si>
    <t>Уплачено</t>
  </si>
  <si>
    <t>Начислено</t>
  </si>
  <si>
    <t>Примечание</t>
  </si>
  <si>
    <t>Задолженность до конца года (гр.15-гр.14)</t>
  </si>
  <si>
    <t>Подлежит к уплате до конца года (гр. 9 + гр. 8)</t>
  </si>
  <si>
    <t xml:space="preserve">В расчете на 2014 год </t>
  </si>
  <si>
    <t>Предусмотрено в рамках субсидии на госзадание на содержание имущества на 2015 г. (с учетом 10% сокращения)</t>
  </si>
  <si>
    <t>Начислено (I, II, III кварталы 2015 г.) (гр. 12*гр.3)/100/4*3</t>
  </si>
  <si>
    <t>Остаточная стоимость налогооблагаемого имущества на 01.01.2015 (гр.10-гр.11)</t>
  </si>
  <si>
    <t>Остаточная стоимость неналогооблагаемого имущества (в том числе в соответствии со ст.374 НК РФ)</t>
  </si>
  <si>
    <t>Остаточная стоимость имущества на 01.01.2015 г. (Данные бухгалтерского баланса)</t>
  </si>
  <si>
    <t>Налог на имущество за 2014 г.</t>
  </si>
  <si>
    <t>Остаточная стоимость налогооблагаемого имущества на 01.01.2014 (гр 4-гр.5)</t>
  </si>
  <si>
    <t>Остаточная стоимость имущества на 01.01.2014 г. (Данные бухгалтерского баланса)</t>
  </si>
  <si>
    <t>Региональная ставка налога (в %)</t>
  </si>
  <si>
    <t>Наименование учреждения</t>
  </si>
  <si>
    <t>№ п/п</t>
  </si>
  <si>
    <t>(тыс. рублей)</t>
  </si>
  <si>
    <t>по Росгидромету</t>
  </si>
  <si>
    <t>Приложение №1</t>
  </si>
  <si>
    <t>Распределение налога на имущество для заполнения в Бюджетном планировании</t>
  </si>
  <si>
    <t>выделено МФ</t>
  </si>
  <si>
    <t>Сумма</t>
  </si>
  <si>
    <t>Остаточная стоимость налогооблагаемого имущества на 01.01.2015 (гр 4-гр.5)</t>
  </si>
  <si>
    <t>Остаточная стоимость неналогооблагаемого имущества на 01.01.2015  (в том числе в соответствии со ст.374 НК РФ)</t>
  </si>
  <si>
    <t>Налог на имущество за 2015 г.</t>
  </si>
  <si>
    <t>Задолженность на 01.01.2016 (гр.7-гр.8)</t>
  </si>
  <si>
    <t>Остаточная стоимость имущества на 01.01.2015 (Данные бухгалтерского баланса)</t>
  </si>
  <si>
    <t>Остаточная стоимость имущества на 01.01.2016 (Данные бухгалтерского баланса)</t>
  </si>
  <si>
    <t>Остаточная стоимость неналогооблагаемого имущества на 01.01.2016 (в том числе в соответствии со ст.374 НК РФ)</t>
  </si>
  <si>
    <t>Остаточная стоимость налогооблагаемого имущества на 01.01.2016 (гр.10-гр.11)</t>
  </si>
  <si>
    <t>Предусмотрено в рамках субсидии на госзадание на содержание имущества на 2016 г.</t>
  </si>
  <si>
    <t>(тыс. руб.)</t>
  </si>
  <si>
    <t>Подлежит к уплате до конца года (гр. 9 + гр. 13)</t>
  </si>
  <si>
    <t xml:space="preserve">Приложение  к телеграмме Росгидромета от               №     </t>
  </si>
  <si>
    <t xml:space="preserve">по разделу подразделу 0411   123 04 90059 611 </t>
  </si>
  <si>
    <t xml:space="preserve">по разделу подразделу 0605  123 03 90059 611 </t>
  </si>
  <si>
    <t>Расчет затрат на уплату налога на имущество 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</si>
</sst>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_)"/>
    <numFmt numFmtId="166" formatCode="#,##0.0"/>
    <numFmt numFmtId="167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13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1" applyFont="1" applyFill="1"/>
    <xf numFmtId="0" fontId="3" fillId="2" borderId="0" xfId="1" applyFont="1" applyFill="1"/>
    <xf numFmtId="0" fontId="3" fillId="3" borderId="0" xfId="1" applyFont="1" applyFill="1"/>
    <xf numFmtId="0" fontId="3" fillId="0" borderId="0" xfId="1" applyFont="1" applyFill="1" applyAlignment="1">
      <alignment horizontal="center"/>
    </xf>
    <xf numFmtId="0" fontId="3" fillId="4" borderId="0" xfId="1" applyFont="1" applyFill="1"/>
    <xf numFmtId="0" fontId="4" fillId="0" borderId="0" xfId="1" applyFont="1" applyFill="1"/>
    <xf numFmtId="4" fontId="5" fillId="0" borderId="1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5" fillId="4" borderId="2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center" vertical="center"/>
    </xf>
    <xf numFmtId="0" fontId="5" fillId="4" borderId="2" xfId="2" applyFont="1" applyFill="1" applyBorder="1" applyAlignment="1" applyProtection="1">
      <alignment horizontal="left" wrapText="1"/>
      <protection locked="0"/>
    </xf>
    <xf numFmtId="165" fontId="5" fillId="4" borderId="2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4" fontId="3" fillId="4" borderId="5" xfId="1" applyNumberFormat="1" applyFont="1" applyFill="1" applyBorder="1" applyAlignment="1">
      <alignment wrapText="1"/>
    </xf>
    <xf numFmtId="4" fontId="3" fillId="4" borderId="6" xfId="1" applyNumberFormat="1" applyFont="1" applyFill="1" applyBorder="1" applyAlignment="1">
      <alignment horizontal="center" vertical="center" wrapText="1"/>
    </xf>
    <xf numFmtId="4" fontId="3" fillId="4" borderId="7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4" borderId="9" xfId="1" applyNumberFormat="1" applyFont="1" applyFill="1" applyBorder="1" applyAlignment="1">
      <alignment horizontal="center" vertical="center"/>
    </xf>
    <xf numFmtId="4" fontId="3" fillId="3" borderId="3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  <xf numFmtId="0" fontId="6" fillId="4" borderId="9" xfId="2" applyFont="1" applyFill="1" applyBorder="1" applyAlignment="1" applyProtection="1">
      <alignment horizontal="left" wrapText="1"/>
      <protection locked="0"/>
    </xf>
    <xf numFmtId="165" fontId="6" fillId="4" borderId="9" xfId="2" applyNumberFormat="1" applyFont="1" applyFill="1" applyBorder="1" applyAlignment="1">
      <alignment horizontal="center"/>
    </xf>
    <xf numFmtId="165" fontId="5" fillId="4" borderId="10" xfId="1" applyNumberFormat="1" applyFont="1" applyFill="1" applyBorder="1" applyAlignment="1">
      <alignment horizontal="center"/>
    </xf>
    <xf numFmtId="4" fontId="3" fillId="4" borderId="11" xfId="1" applyNumberFormat="1" applyFont="1" applyFill="1" applyBorder="1" applyAlignment="1">
      <alignment wrapText="1"/>
    </xf>
    <xf numFmtId="4" fontId="3" fillId="0" borderId="12" xfId="1" applyNumberFormat="1" applyFont="1" applyFill="1" applyBorder="1" applyAlignment="1">
      <alignment horizontal="center" vertical="center" wrapText="1"/>
    </xf>
    <xf numFmtId="0" fontId="6" fillId="4" borderId="3" xfId="2" applyFont="1" applyFill="1" applyBorder="1" applyAlignment="1" applyProtection="1">
      <alignment horizontal="left" wrapText="1"/>
      <protection locked="0"/>
    </xf>
    <xf numFmtId="165" fontId="6" fillId="4" borderId="3" xfId="2" applyNumberFormat="1" applyFont="1" applyFill="1" applyBorder="1" applyAlignment="1">
      <alignment horizontal="center"/>
    </xf>
    <xf numFmtId="165" fontId="6" fillId="4" borderId="13" xfId="2" applyNumberFormat="1" applyFont="1" applyFill="1" applyBorder="1" applyAlignment="1">
      <alignment horizontal="center"/>
    </xf>
    <xf numFmtId="4" fontId="3" fillId="0" borderId="11" xfId="1" applyNumberFormat="1" applyFont="1" applyFill="1" applyBorder="1" applyAlignment="1">
      <alignment wrapText="1"/>
    </xf>
    <xf numFmtId="4" fontId="3" fillId="0" borderId="7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 applyProtection="1">
      <alignment horizontal="left" wrapText="1"/>
      <protection locked="0"/>
    </xf>
    <xf numFmtId="165" fontId="6" fillId="0" borderId="3" xfId="2" applyNumberFormat="1" applyFont="1" applyFill="1" applyBorder="1" applyAlignment="1">
      <alignment horizontal="center"/>
    </xf>
    <xf numFmtId="165" fontId="6" fillId="0" borderId="13" xfId="2" applyNumberFormat="1" applyFont="1" applyFill="1" applyBorder="1" applyAlignment="1">
      <alignment horizontal="center"/>
    </xf>
    <xf numFmtId="4" fontId="3" fillId="0" borderId="11" xfId="1" applyNumberFormat="1" applyFont="1" applyFill="1" applyBorder="1"/>
    <xf numFmtId="0" fontId="9" fillId="0" borderId="0" xfId="1" applyFont="1" applyFill="1"/>
    <xf numFmtId="166" fontId="3" fillId="0" borderId="3" xfId="1" applyNumberFormat="1" applyFont="1" applyFill="1" applyBorder="1" applyAlignment="1">
      <alignment horizontal="center" vertical="center"/>
    </xf>
    <xf numFmtId="4" fontId="3" fillId="4" borderId="11" xfId="1" applyNumberFormat="1" applyFont="1" applyFill="1" applyBorder="1"/>
    <xf numFmtId="4" fontId="3" fillId="5" borderId="7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4" fontId="3" fillId="5" borderId="14" xfId="1" applyNumberFormat="1" applyFont="1" applyFill="1" applyBorder="1" applyAlignment="1">
      <alignment vertical="center" wrapText="1"/>
    </xf>
    <xf numFmtId="4" fontId="3" fillId="5" borderId="12" xfId="1" applyNumberFormat="1" applyFont="1" applyFill="1" applyBorder="1" applyAlignment="1">
      <alignment horizontal="center" vertical="center" wrapText="1"/>
    </xf>
    <xf numFmtId="4" fontId="3" fillId="5" borderId="11" xfId="1" applyNumberFormat="1" applyFont="1" applyFill="1" applyBorder="1" applyAlignment="1">
      <alignment wrapText="1"/>
    </xf>
    <xf numFmtId="4" fontId="3" fillId="0" borderId="12" xfId="1" applyNumberFormat="1" applyFont="1" applyFill="1" applyBorder="1" applyAlignment="1">
      <alignment horizontal="center" vertical="center"/>
    </xf>
    <xf numFmtId="4" fontId="3" fillId="5" borderId="12" xfId="1" applyNumberFormat="1" applyFont="1" applyFill="1" applyBorder="1" applyAlignment="1">
      <alignment horizontal="center" vertical="center"/>
    </xf>
    <xf numFmtId="4" fontId="3" fillId="4" borderId="12" xfId="1" applyNumberFormat="1" applyFont="1" applyFill="1" applyBorder="1" applyAlignment="1">
      <alignment horizontal="center" vertical="center"/>
    </xf>
    <xf numFmtId="4" fontId="3" fillId="4" borderId="14" xfId="1" applyNumberFormat="1" applyFont="1" applyFill="1" applyBorder="1" applyAlignment="1">
      <alignment vertical="center" wrapText="1"/>
    </xf>
    <xf numFmtId="4" fontId="3" fillId="4" borderId="12" xfId="1" applyNumberFormat="1" applyFont="1" applyFill="1" applyBorder="1" applyAlignment="1">
      <alignment horizontal="center" vertical="center" wrapText="1"/>
    </xf>
    <xf numFmtId="0" fontId="6" fillId="4" borderId="7" xfId="2" applyFont="1" applyFill="1" applyBorder="1" applyAlignment="1" applyProtection="1">
      <alignment horizontal="left" wrapText="1"/>
      <protection locked="0"/>
    </xf>
    <xf numFmtId="165" fontId="6" fillId="4" borderId="12" xfId="2" applyNumberFormat="1" applyFont="1" applyFill="1" applyBorder="1" applyAlignment="1">
      <alignment horizontal="center"/>
    </xf>
    <xf numFmtId="165" fontId="6" fillId="4" borderId="15" xfId="2" applyNumberFormat="1" applyFont="1" applyFill="1" applyBorder="1" applyAlignment="1">
      <alignment horizontal="center"/>
    </xf>
    <xf numFmtId="4" fontId="5" fillId="4" borderId="1" xfId="1" applyNumberFormat="1" applyFont="1" applyFill="1" applyBorder="1"/>
    <xf numFmtId="165" fontId="5" fillId="4" borderId="16" xfId="1" applyNumberFormat="1" applyFont="1" applyFill="1" applyBorder="1" applyAlignment="1">
      <alignment horizontal="center"/>
    </xf>
    <xf numFmtId="0" fontId="3" fillId="0" borderId="5" xfId="1" applyFont="1" applyFill="1" applyBorder="1"/>
    <xf numFmtId="4" fontId="3" fillId="0" borderId="6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left"/>
      <protection locked="0"/>
    </xf>
    <xf numFmtId="165" fontId="6" fillId="0" borderId="9" xfId="2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0" fontId="3" fillId="0" borderId="11" xfId="1" applyFont="1" applyFill="1" applyBorder="1"/>
    <xf numFmtId="0" fontId="6" fillId="0" borderId="3" xfId="1" applyNumberFormat="1" applyFont="1" applyFill="1" applyBorder="1" applyAlignment="1" applyProtection="1">
      <alignment horizontal="left" wrapText="1"/>
      <protection locked="0"/>
    </xf>
    <xf numFmtId="165" fontId="6" fillId="0" borderId="13" xfId="1" applyNumberFormat="1" applyFont="1" applyFill="1" applyBorder="1" applyAlignment="1">
      <alignment horizontal="center"/>
    </xf>
    <xf numFmtId="0" fontId="3" fillId="4" borderId="11" xfId="1" applyFont="1" applyFill="1" applyBorder="1"/>
    <xf numFmtId="0" fontId="6" fillId="4" borderId="3" xfId="1" applyFont="1" applyFill="1" applyBorder="1" applyAlignment="1" applyProtection="1">
      <alignment horizontal="left" wrapText="1"/>
      <protection locked="0"/>
    </xf>
    <xf numFmtId="165" fontId="6" fillId="4" borderId="13" xfId="1" applyNumberFormat="1" applyFont="1" applyFill="1" applyBorder="1" applyAlignment="1">
      <alignment horizontal="center"/>
    </xf>
    <xf numFmtId="0" fontId="3" fillId="0" borderId="11" xfId="1" applyFont="1" applyFill="1" applyBorder="1" applyAlignment="1">
      <alignment wrapText="1"/>
    </xf>
    <xf numFmtId="4" fontId="3" fillId="4" borderId="17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4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 applyProtection="1">
      <alignment horizontal="left" wrapText="1"/>
      <protection locked="0"/>
    </xf>
    <xf numFmtId="0" fontId="6" fillId="0" borderId="3" xfId="3" applyFont="1" applyFill="1" applyBorder="1" applyAlignment="1" applyProtection="1">
      <alignment horizontal="left" wrapText="1"/>
      <protection locked="0"/>
    </xf>
    <xf numFmtId="165" fontId="5" fillId="0" borderId="13" xfId="2" applyNumberFormat="1" applyFont="1" applyFill="1" applyBorder="1" applyAlignment="1">
      <alignment horizontal="center"/>
    </xf>
    <xf numFmtId="0" fontId="9" fillId="0" borderId="11" xfId="1" applyFont="1" applyFill="1" applyBorder="1"/>
    <xf numFmtId="4" fontId="10" fillId="0" borderId="0" xfId="0" applyNumberFormat="1" applyFont="1" applyFill="1" applyBorder="1" applyAlignment="1">
      <alignment horizontal="center"/>
    </xf>
    <xf numFmtId="0" fontId="6" fillId="4" borderId="3" xfId="3" applyFont="1" applyFill="1" applyBorder="1" applyAlignment="1" applyProtection="1">
      <alignment horizontal="left" wrapText="1"/>
      <protection locked="0"/>
    </xf>
    <xf numFmtId="165" fontId="5" fillId="4" borderId="13" xfId="2" applyNumberFormat="1" applyFont="1" applyFill="1" applyBorder="1" applyAlignment="1">
      <alignment horizontal="center"/>
    </xf>
    <xf numFmtId="0" fontId="3" fillId="4" borderId="11" xfId="1" applyFont="1" applyFill="1" applyBorder="1" applyAlignment="1">
      <alignment wrapText="1"/>
    </xf>
    <xf numFmtId="4" fontId="3" fillId="6" borderId="18" xfId="1" applyNumberFormat="1" applyFont="1" applyFill="1" applyBorder="1" applyAlignment="1">
      <alignment horizontal="center" vertical="center" wrapText="1"/>
    </xf>
    <xf numFmtId="4" fontId="3" fillId="4" borderId="0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/>
    </xf>
    <xf numFmtId="4" fontId="3" fillId="6" borderId="20" xfId="1" applyNumberFormat="1" applyFont="1" applyFill="1" applyBorder="1" applyAlignment="1">
      <alignment horizontal="center" vertical="center"/>
    </xf>
    <xf numFmtId="0" fontId="9" fillId="4" borderId="11" xfId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/>
    </xf>
    <xf numFmtId="4" fontId="3" fillId="0" borderId="17" xfId="1" applyNumberFormat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/>
    </xf>
    <xf numFmtId="0" fontId="5" fillId="4" borderId="3" xfId="2" applyFont="1" applyFill="1" applyBorder="1" applyAlignment="1" applyProtection="1">
      <alignment horizontal="left" wrapText="1"/>
      <protection locked="0"/>
    </xf>
    <xf numFmtId="0" fontId="5" fillId="4" borderId="3" xfId="3" applyFont="1" applyFill="1" applyBorder="1" applyAlignment="1" applyProtection="1">
      <alignment horizontal="left" wrapText="1"/>
      <protection locked="0"/>
    </xf>
    <xf numFmtId="0" fontId="3" fillId="5" borderId="11" xfId="1" applyFont="1" applyFill="1" applyBorder="1" applyAlignment="1">
      <alignment wrapText="1"/>
    </xf>
    <xf numFmtId="4" fontId="3" fillId="5" borderId="17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 wrapText="1"/>
    </xf>
    <xf numFmtId="0" fontId="12" fillId="0" borderId="0" xfId="1" applyFont="1" applyFill="1"/>
    <xf numFmtId="0" fontId="12" fillId="4" borderId="11" xfId="1" applyFont="1" applyFill="1" applyBorder="1"/>
    <xf numFmtId="4" fontId="12" fillId="4" borderId="7" xfId="1" applyNumberFormat="1" applyFont="1" applyFill="1" applyBorder="1" applyAlignment="1">
      <alignment horizontal="center" vertical="center" wrapText="1"/>
    </xf>
    <xf numFmtId="4" fontId="12" fillId="5" borderId="7" xfId="1" applyNumberFormat="1" applyFont="1" applyFill="1" applyBorder="1" applyAlignment="1">
      <alignment horizontal="center" vertical="center" wrapText="1"/>
    </xf>
    <xf numFmtId="4" fontId="12" fillId="0" borderId="12" xfId="1" applyNumberFormat="1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center" vertical="center"/>
    </xf>
    <xf numFmtId="4" fontId="12" fillId="3" borderId="3" xfId="1" applyNumberFormat="1" applyFont="1" applyFill="1" applyBorder="1" applyAlignment="1">
      <alignment horizontal="center" vertical="center"/>
    </xf>
    <xf numFmtId="4" fontId="12" fillId="4" borderId="3" xfId="1" applyNumberFormat="1" applyFont="1" applyFill="1" applyBorder="1" applyAlignment="1">
      <alignment horizontal="center" vertical="center"/>
    </xf>
    <xf numFmtId="4" fontId="12" fillId="5" borderId="3" xfId="1" applyNumberFormat="1" applyFont="1" applyFill="1" applyBorder="1" applyAlignment="1">
      <alignment horizontal="center" vertical="center" wrapText="1"/>
    </xf>
    <xf numFmtId="4" fontId="12" fillId="4" borderId="3" xfId="1" applyNumberFormat="1" applyFont="1" applyFill="1" applyBorder="1" applyAlignment="1">
      <alignment horizontal="center" vertical="center" wrapText="1"/>
    </xf>
    <xf numFmtId="165" fontId="5" fillId="4" borderId="3" xfId="2" applyNumberFormat="1" applyFont="1" applyFill="1" applyBorder="1" applyAlignment="1">
      <alignment horizontal="center"/>
    </xf>
    <xf numFmtId="0" fontId="5" fillId="4" borderId="13" xfId="1" applyFont="1" applyFill="1" applyBorder="1" applyAlignment="1">
      <alignment horizontal="center"/>
    </xf>
    <xf numFmtId="0" fontId="3" fillId="5" borderId="11" xfId="1" applyFont="1" applyFill="1" applyBorder="1"/>
    <xf numFmtId="4" fontId="3" fillId="7" borderId="20" xfId="4" applyNumberFormat="1" applyFont="1" applyFill="1" applyBorder="1" applyAlignment="1">
      <alignment horizontal="center" vertical="center"/>
    </xf>
    <xf numFmtId="4" fontId="3" fillId="5" borderId="20" xfId="4" applyNumberFormat="1" applyFont="1" applyFill="1" applyBorder="1" applyAlignment="1">
      <alignment horizontal="center" vertical="center"/>
    </xf>
    <xf numFmtId="4" fontId="3" fillId="4" borderId="3" xfId="5" applyNumberFormat="1" applyFont="1" applyFill="1" applyBorder="1" applyAlignment="1">
      <alignment horizontal="center" vertical="center"/>
    </xf>
    <xf numFmtId="0" fontId="3" fillId="4" borderId="14" xfId="1" applyFont="1" applyFill="1" applyBorder="1"/>
    <xf numFmtId="4" fontId="6" fillId="4" borderId="12" xfId="1" applyNumberFormat="1" applyFont="1" applyFill="1" applyBorder="1" applyAlignment="1">
      <alignment horizontal="center" vertical="center" wrapText="1"/>
    </xf>
    <xf numFmtId="4" fontId="3" fillId="3" borderId="12" xfId="1" applyNumberFormat="1" applyFont="1" applyFill="1" applyBorder="1" applyAlignment="1">
      <alignment horizontal="center" vertical="center" wrapText="1"/>
    </xf>
    <xf numFmtId="0" fontId="12" fillId="4" borderId="12" xfId="3" applyFont="1" applyFill="1" applyBorder="1" applyAlignment="1" applyProtection="1">
      <alignment horizontal="left" wrapText="1"/>
      <protection locked="0"/>
    </xf>
    <xf numFmtId="165" fontId="12" fillId="4" borderId="12" xfId="2" applyNumberFormat="1" applyFont="1" applyFill="1" applyBorder="1" applyAlignment="1">
      <alignment horizontal="center"/>
    </xf>
    <xf numFmtId="165" fontId="12" fillId="4" borderId="15" xfId="2" applyNumberFormat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3" fillId="5" borderId="30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0" fontId="14" fillId="0" borderId="0" xfId="6" applyFont="1" applyAlignment="1">
      <alignment horizontal="right"/>
    </xf>
    <xf numFmtId="4" fontId="5" fillId="0" borderId="21" xfId="1" applyNumberFormat="1" applyFont="1" applyFill="1" applyBorder="1" applyAlignment="1">
      <alignment horizontal="center" vertical="center"/>
    </xf>
    <xf numFmtId="167" fontId="4" fillId="0" borderId="0" xfId="1" applyNumberFormat="1" applyFont="1" applyFill="1"/>
    <xf numFmtId="0" fontId="11" fillId="6" borderId="33" xfId="1" applyFont="1" applyFill="1" applyBorder="1"/>
    <xf numFmtId="0" fontId="3" fillId="5" borderId="2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2" fillId="4" borderId="12" xfId="2" applyNumberFormat="1" applyFont="1" applyFill="1" applyBorder="1" applyAlignment="1">
      <alignment horizontal="center" vertical="center"/>
    </xf>
    <xf numFmtId="165" fontId="6" fillId="4" borderId="3" xfId="2" applyNumberFormat="1" applyFont="1" applyFill="1" applyBorder="1" applyAlignment="1">
      <alignment horizontal="center" vertical="center"/>
    </xf>
    <xf numFmtId="165" fontId="5" fillId="4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165" fontId="6" fillId="0" borderId="9" xfId="2" applyNumberFormat="1" applyFont="1" applyFill="1" applyBorder="1" applyAlignment="1">
      <alignment horizontal="center" vertical="center"/>
    </xf>
    <xf numFmtId="165" fontId="5" fillId="4" borderId="16" xfId="1" applyNumberFormat="1" applyFont="1" applyFill="1" applyBorder="1" applyAlignment="1">
      <alignment horizontal="center" vertical="center"/>
    </xf>
    <xf numFmtId="165" fontId="6" fillId="4" borderId="12" xfId="2" applyNumberFormat="1" applyFont="1" applyFill="1" applyBorder="1" applyAlignment="1">
      <alignment horizontal="center" vertical="center"/>
    </xf>
    <xf numFmtId="165" fontId="6" fillId="4" borderId="9" xfId="2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2" fillId="4" borderId="15" xfId="2" applyNumberFormat="1" applyFont="1" applyFill="1" applyBorder="1" applyAlignment="1">
      <alignment horizontal="center" vertical="center"/>
    </xf>
    <xf numFmtId="165" fontId="6" fillId="4" borderId="13" xfId="2" applyNumberFormat="1" applyFont="1" applyFill="1" applyBorder="1" applyAlignment="1">
      <alignment horizontal="center" vertical="center"/>
    </xf>
    <xf numFmtId="165" fontId="5" fillId="4" borderId="13" xfId="2" applyNumberFormat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165" fontId="5" fillId="0" borderId="13" xfId="2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6" fillId="0" borderId="10" xfId="1" applyNumberFormat="1" applyFont="1" applyFill="1" applyBorder="1" applyAlignment="1">
      <alignment horizontal="center" vertical="center"/>
    </xf>
    <xf numFmtId="165" fontId="5" fillId="4" borderId="4" xfId="1" applyNumberFormat="1" applyFont="1" applyFill="1" applyBorder="1" applyAlignment="1">
      <alignment horizontal="center" vertical="center"/>
    </xf>
    <xf numFmtId="165" fontId="6" fillId="4" borderId="15" xfId="2" applyNumberFormat="1" applyFont="1" applyFill="1" applyBorder="1" applyAlignment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/>
    </xf>
    <xf numFmtId="165" fontId="5" fillId="4" borderId="10" xfId="1" applyNumberFormat="1" applyFont="1" applyFill="1" applyBorder="1" applyAlignment="1">
      <alignment horizontal="center" vertical="center"/>
    </xf>
    <xf numFmtId="0" fontId="12" fillId="4" borderId="12" xfId="3" applyFont="1" applyFill="1" applyBorder="1" applyAlignment="1" applyProtection="1">
      <alignment horizontal="center" wrapText="1"/>
      <protection locked="0"/>
    </xf>
    <xf numFmtId="0" fontId="6" fillId="4" borderId="3" xfId="2" applyFont="1" applyFill="1" applyBorder="1" applyAlignment="1" applyProtection="1">
      <alignment horizontal="center" wrapText="1"/>
      <protection locked="0"/>
    </xf>
    <xf numFmtId="0" fontId="5" fillId="4" borderId="3" xfId="3" applyFont="1" applyFill="1" applyBorder="1" applyAlignment="1" applyProtection="1">
      <alignment horizontal="center" wrapText="1"/>
      <protection locked="0"/>
    </xf>
    <xf numFmtId="0" fontId="5" fillId="4" borderId="3" xfId="2" applyFont="1" applyFill="1" applyBorder="1" applyAlignment="1" applyProtection="1">
      <alignment horizontal="center" wrapText="1"/>
      <protection locked="0"/>
    </xf>
    <xf numFmtId="0" fontId="6" fillId="4" borderId="3" xfId="3" applyFont="1" applyFill="1" applyBorder="1" applyAlignment="1" applyProtection="1">
      <alignment horizontal="center" wrapText="1"/>
      <protection locked="0"/>
    </xf>
    <xf numFmtId="0" fontId="6" fillId="0" borderId="3" xfId="3" applyFont="1" applyFill="1" applyBorder="1" applyAlignment="1" applyProtection="1">
      <alignment horizontal="center" wrapText="1"/>
      <protection locked="0"/>
    </xf>
    <xf numFmtId="0" fontId="6" fillId="0" borderId="3" xfId="1" applyFont="1" applyFill="1" applyBorder="1" applyAlignment="1" applyProtection="1">
      <alignment horizontal="center" wrapText="1"/>
      <protection locked="0"/>
    </xf>
    <xf numFmtId="0" fontId="6" fillId="4" borderId="3" xfId="1" applyFont="1" applyFill="1" applyBorder="1" applyAlignment="1" applyProtection="1">
      <alignment horizontal="center" wrapText="1"/>
      <protection locked="0"/>
    </xf>
    <xf numFmtId="0" fontId="6" fillId="0" borderId="3" xfId="1" applyNumberFormat="1" applyFont="1" applyFill="1" applyBorder="1" applyAlignment="1" applyProtection="1">
      <alignment horizontal="center" wrapText="1"/>
      <protection locked="0"/>
    </xf>
    <xf numFmtId="0" fontId="6" fillId="0" borderId="9" xfId="1" applyFont="1" applyFill="1" applyBorder="1" applyAlignment="1" applyProtection="1">
      <alignment horizontal="center"/>
      <protection locked="0"/>
    </xf>
    <xf numFmtId="0" fontId="5" fillId="4" borderId="2" xfId="2" applyFont="1" applyFill="1" applyBorder="1" applyAlignment="1" applyProtection="1">
      <alignment horizontal="center" wrapText="1"/>
      <protection locked="0"/>
    </xf>
    <xf numFmtId="0" fontId="6" fillId="0" borderId="3" xfId="2" applyFont="1" applyFill="1" applyBorder="1" applyAlignment="1" applyProtection="1">
      <alignment horizontal="center" wrapText="1"/>
      <protection locked="0"/>
    </xf>
    <xf numFmtId="0" fontId="6" fillId="4" borderId="9" xfId="2" applyFont="1" applyFill="1" applyBorder="1" applyAlignment="1" applyProtection="1">
      <alignment horizontal="center" wrapText="1"/>
      <protection locked="0"/>
    </xf>
    <xf numFmtId="0" fontId="6" fillId="4" borderId="34" xfId="2" applyFont="1" applyFill="1" applyBorder="1" applyAlignment="1" applyProtection="1">
      <alignment horizontal="center" wrapText="1"/>
      <protection locked="0"/>
    </xf>
    <xf numFmtId="0" fontId="3" fillId="4" borderId="23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/>
    <xf numFmtId="0" fontId="3" fillId="0" borderId="24" xfId="1" applyFont="1" applyFill="1" applyBorder="1" applyAlignment="1">
      <alignment horizontal="center" vertical="center" wrapText="1"/>
    </xf>
    <xf numFmtId="0" fontId="3" fillId="4" borderId="35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right"/>
    </xf>
    <xf numFmtId="0" fontId="18" fillId="0" borderId="0" xfId="6" applyFont="1" applyAlignment="1">
      <alignment horizontal="center"/>
    </xf>
    <xf numFmtId="0" fontId="5" fillId="0" borderId="0" xfId="1" applyFont="1" applyFill="1" applyAlignment="1">
      <alignment horizontal="center"/>
    </xf>
    <xf numFmtId="0" fontId="3" fillId="5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/>
    </xf>
    <xf numFmtId="0" fontId="3" fillId="4" borderId="26" xfId="1" applyFont="1" applyFill="1" applyBorder="1" applyAlignment="1">
      <alignment horizontal="center"/>
    </xf>
    <xf numFmtId="0" fontId="3" fillId="4" borderId="28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/>
    </xf>
    <xf numFmtId="0" fontId="3" fillId="4" borderId="16" xfId="1" applyFont="1" applyFill="1" applyBorder="1" applyAlignment="1">
      <alignment horizontal="center"/>
    </xf>
    <xf numFmtId="0" fontId="3" fillId="5" borderId="29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wrapText="1"/>
    </xf>
    <xf numFmtId="0" fontId="3" fillId="5" borderId="31" xfId="1" applyFont="1" applyFill="1" applyBorder="1" applyAlignment="1">
      <alignment horizontal="center" vertical="center" wrapText="1"/>
    </xf>
    <xf numFmtId="0" fontId="3" fillId="5" borderId="3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Excel Built-in Excel Built-in Обычный 2" xfId="4"/>
    <cellStyle name="TableStyleLight1" xfId="7"/>
    <cellStyle name="Обычный" xfId="0" builtinId="0"/>
    <cellStyle name="Обычный 2" xfId="1"/>
    <cellStyle name="Обычный 2 2" xfId="8"/>
    <cellStyle name="Обычный 3" xfId="6"/>
    <cellStyle name="Обычный 4" xfId="9"/>
    <cellStyle name="Обычный_Книга3" xfId="3"/>
    <cellStyle name="Обычный_Книга9" xfId="2"/>
    <cellStyle name="Процентный 2" xfId="10"/>
    <cellStyle name="Финансовый 2" xfId="5"/>
    <cellStyle name="Финансовый 2 2" xfId="11"/>
    <cellStyle name="Финансовый 2 3" xfId="12"/>
    <cellStyle name="Финансовый 2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&#1086;&#1073;&#1097;&#1080;&#1077;\&#1041;&#1077;&#1083;&#1103;&#1082;&#1086;&#1074;&#1072;\WINDOWS\&#1056;&#1072;&#1073;&#1086;&#1095;&#1080;&#1081;%20&#1089;&#1090;&#1086;&#1083;\&#1045;&#1083;&#1077;&#1085;&#1072;\2000%20&#1075;&#1086;&#1076;\31&#1089;&#1090;&#1072;&#1090;&#1100;&#1103;\&#1060;&#1080;&#1085;&#1072;&#1085;&#1089;&#1080;&#1088;.0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&#1052;&#1086;&#1080;%20&#1076;&#1086;&#1082;&#1091;&#1084;&#1077;&#1085;&#1090;&#1099;\2002\&#1084;&#1072;&#1082;&#1077;&#1090;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2004\Documents%20and%20Settings\peo\&#1056;&#1072;&#1073;&#1086;&#1095;&#1080;&#1081;%20&#1089;&#1090;&#1086;&#1083;\&#1044;&#1086;&#1082;&#1091;&#1084;&#1077;&#1085;&#1090;&#1099;\&#1056;&#1072;&#1089;&#1093;&#1086;&#1076;&#1099;%20&#1089;&#1084;&#1077;&#1090;&#1099;\&#1089;&#1084;&#1077;&#1090;&#1099;%202003\Documents%20and%20Settings\User\&#1052;&#1086;&#1080;%20&#1076;&#1086;&#1082;&#1091;&#1084;&#1077;&#1085;&#1090;&#1099;\2002\&#1084;&#1072;&#1082;&#1077;&#1090;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4;&#1073;&#1097;&#1080;&#1077;\&#1086;&#1073;&#1097;&#1080;&#1077;\Documents%20and%20Settings\&#1040;&#1076;&#1084;&#1080;&#1085;&#1080;&#1089;&#1090;&#1088;&#1072;&#1090;&#1086;&#1088;\Local%20Settings\Temporary%20Internet%20Files\Content.IE5\C7MYKF24\&#1044;&#1080;&#1082;c&#1086;&#1085;&#1089;&#1082;&#1080;&#1081;%20&#1057;&#1062;&#1043;&#1052;&#1057;%20&#1057;&#1052;&#1045;&#1058;&#1040;%202007%201.1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4;&#1073;&#1097;&#1080;&#1077;\&#1042;&#1077;&#1076;.&#1079;&#1072;&#1082;&#1072;&#1079;&#1099;\Documents%20and%20Settings\&#1055;&#1077;&#1090;&#1088;&#1086;&#1074;&#1072;\&#1052;&#1086;&#1080;%20&#1076;&#1086;&#1082;&#1091;&#1084;&#1077;&#1085;&#1090;&#1099;\&#1052;&#1080;&#1085;&#1092;&#1080;&#1085;%202005\&#1055;&#1088;&#1086;&#1077;&#1082;&#1090;\&#1045;&#1083;&#1077;&#1085;&#1072;\2000%20&#1075;&#1086;&#1076;\&#1057;&#1084;&#1077;&#1090;&#1099;\&#1057;&#1084;&#1077;&#1090;&#1072;092000&#1082;&#1088;&#1077;&#1076;&#1080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Имущество"/>
      <sheetName val="list"/>
      <sheetName val="ОСАГО"/>
      <sheetName val="командировки"/>
      <sheetName val="211-212-340"/>
      <sheetName val="222"/>
      <sheetName val="223"/>
      <sheetName val="224"/>
      <sheetName val="225Ремонт"/>
      <sheetName val="226"/>
      <sheetName val="310(оборуд.)"/>
      <sheetName val="340(мягк.инвент и обм.)"/>
      <sheetName val="340 расходные"/>
      <sheetName val="340 (медикаменты)"/>
      <sheetName val="340 (ГСМ)"/>
      <sheetName val="221 (2)"/>
      <sheetName val="225 (содерж.имущ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2000LOT"/>
      <sheetName val="Всего (2)"/>
      <sheetName val="Всего"/>
      <sheetName val="ГОУ ИПК"/>
      <sheetName val="Сев-КавВС"/>
      <sheetName val="МосЦГМС"/>
      <sheetName val="Тиксинский"/>
      <sheetName val="Якутское"/>
      <sheetName val="Чукотка"/>
      <sheetName val="Тамбовский"/>
      <sheetName val="Орловский"/>
      <sheetName val="Липецкий"/>
      <sheetName val="Калужский"/>
      <sheetName val="Воронежский"/>
      <sheetName val="Брянский"/>
      <sheetName val="Белгородский"/>
      <sheetName val="ЦЧО"/>
      <sheetName val="Челябинский"/>
      <sheetName val="Свердловский"/>
      <sheetName val="Пермский"/>
      <sheetName val="Курганский"/>
      <sheetName val="Уральское"/>
      <sheetName val="Эвенкийский"/>
      <sheetName val="Хакаский"/>
      <sheetName val="Тувинский"/>
      <sheetName val="Красноярский"/>
      <sheetName val="Среднесиб"/>
      <sheetName val="Сев-КавГМЦ"/>
      <sheetName val="Чеченский"/>
      <sheetName val="ЦГМС ЧАМ"/>
      <sheetName val="Ставропольский"/>
      <sheetName val="Северо-Осет"/>
      <sheetName val="Ростовский"/>
      <sheetName val="Краснодарский"/>
      <sheetName val="Карачаево-Черк"/>
      <sheetName val="Калмыцкий"/>
      <sheetName val="Кабардино-Балкак"/>
      <sheetName val="Ингушский"/>
      <sheetName val="Дагестанский"/>
      <sheetName val="Волгоградский"/>
      <sheetName val="Астраханский"/>
      <sheetName val="Адыгейский"/>
      <sheetName val="Сев-Кав"/>
      <sheetName val="Калининград"/>
      <sheetName val="Тверской"/>
      <sheetName val="Псковский"/>
      <sheetName val="Смоленский"/>
      <sheetName val="Новгородский"/>
      <sheetName val="Ленинградский"/>
      <sheetName val="Карельский"/>
      <sheetName val="Сев-Зап"/>
      <sheetName val="Ненецкий"/>
      <sheetName val="Коми"/>
      <sheetName val="Вологодский"/>
      <sheetName val="Амдерминский"/>
      <sheetName val="Северное"/>
      <sheetName val="Сахалин"/>
      <sheetName val="Приморск"/>
      <sheetName val="Татарстан"/>
      <sheetName val="Ульяновский"/>
      <sheetName val="Саратовский"/>
      <sheetName val="Пензенский"/>
      <sheetName val="Оренбург"/>
      <sheetName val="Приволж"/>
      <sheetName val="Ханты-Мансийский"/>
      <sheetName val="Ямало-Ненецкий"/>
      <sheetName val="Тюменский"/>
      <sheetName val="Обь-Ирт."/>
      <sheetName val="Мурман"/>
      <sheetName val="Колым"/>
      <sheetName val="Камчат"/>
      <sheetName val="Братский"/>
      <sheetName val="Байкальский"/>
      <sheetName val="Ангарский"/>
      <sheetName val="Иркут"/>
      <sheetName val="Томский"/>
      <sheetName val="Горно-Алт"/>
      <sheetName val="Алтайский"/>
      <sheetName val="Зап-Сиб"/>
      <sheetName val="Бурятский"/>
      <sheetName val="Забайк"/>
      <sheetName val="Диксон"/>
      <sheetName val="Амурский"/>
      <sheetName val="Даль"/>
      <sheetName val="Ярослаский"/>
      <sheetName val="Чувашский"/>
      <sheetName val="Удмурдский"/>
      <sheetName val="Рязанский"/>
      <sheetName val="Мордовский"/>
      <sheetName val="Марий Эл"/>
      <sheetName val="Костромской"/>
      <sheetName val="Кировский"/>
      <sheetName val="Ивановский"/>
      <sheetName val="Владимирский"/>
      <sheetName val="ВерВ"/>
      <sheetName val="Баш"/>
      <sheetName val="Лист1"/>
      <sheetName val="1кв."/>
      <sheetName val="2кв."/>
      <sheetName val="1кв. (2)"/>
      <sheetName val="фин апрель "/>
      <sheetName val="УГМС"/>
      <sheetName val="УГМС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86"/>
  <sheetViews>
    <sheetView tabSelected="1" view="pageBreakPreview" zoomScale="75" zoomScaleNormal="100" zoomScaleSheetLayoutView="75" workbookViewId="0">
      <selection activeCell="L9" sqref="L9"/>
    </sheetView>
  </sheetViews>
  <sheetFormatPr defaultRowHeight="15.75" x14ac:dyDescent="0.25"/>
  <cols>
    <col min="1" max="1" width="3.42578125" style="4" customWidth="1"/>
    <col min="2" max="2" width="5.85546875" style="4" customWidth="1"/>
    <col min="3" max="3" width="39.7109375" style="1" customWidth="1"/>
    <col min="4" max="4" width="10.28515625" style="1" customWidth="1"/>
    <col min="5" max="5" width="18.42578125" style="2" customWidth="1"/>
    <col min="6" max="6" width="17.42578125" style="2" customWidth="1"/>
    <col min="7" max="7" width="18.7109375" style="2" customWidth="1"/>
    <col min="8" max="8" width="16.5703125" style="2" customWidth="1"/>
    <col min="9" max="9" width="15.140625" style="1" customWidth="1"/>
    <col min="10" max="10" width="17" style="1" customWidth="1"/>
    <col min="11" max="11" width="18.140625" style="1" customWidth="1"/>
    <col min="12" max="12" width="16.85546875" style="1" customWidth="1"/>
    <col min="13" max="13" width="18.28515625" style="1" customWidth="1"/>
    <col min="14" max="15" width="17.42578125" style="1" customWidth="1"/>
    <col min="16" max="16" width="17.42578125" style="1" hidden="1" customWidth="1"/>
    <col min="17" max="18" width="17.42578125" style="1" customWidth="1"/>
    <col min="19" max="19" width="46.7109375" style="1" customWidth="1"/>
    <col min="20" max="20" width="2.28515625" style="1" customWidth="1"/>
    <col min="21" max="220" width="9.140625" style="1"/>
    <col min="221" max="221" width="3.42578125" style="1" customWidth="1"/>
    <col min="222" max="222" width="4.42578125" style="1" customWidth="1"/>
    <col min="223" max="223" width="32" style="1" customWidth="1"/>
    <col min="224" max="224" width="10.42578125" style="1" customWidth="1"/>
    <col min="225" max="225" width="15.85546875" style="1" customWidth="1"/>
    <col min="226" max="226" width="14.42578125" style="1" customWidth="1"/>
    <col min="227" max="227" width="13" style="1" customWidth="1"/>
    <col min="228" max="228" width="14.85546875" style="1" customWidth="1"/>
    <col min="229" max="229" width="15.85546875" style="1" customWidth="1"/>
    <col min="230" max="230" width="16.5703125" style="1" customWidth="1"/>
    <col min="231" max="231" width="15" style="1" customWidth="1"/>
    <col min="232" max="232" width="13" style="1" customWidth="1"/>
    <col min="233" max="233" width="12.5703125" style="1" customWidth="1"/>
    <col min="234" max="234" width="15.42578125" style="1" customWidth="1"/>
    <col min="235" max="235" width="13.140625" style="1" customWidth="1"/>
    <col min="236" max="236" width="14" style="1" customWidth="1"/>
    <col min="237" max="237" width="18.28515625" style="1" customWidth="1"/>
    <col min="238" max="238" width="1.28515625" style="1" customWidth="1"/>
    <col min="239" max="239" width="11" style="1" customWidth="1"/>
    <col min="240" max="240" width="11.7109375" style="1" customWidth="1"/>
    <col min="241" max="242" width="11" style="1" customWidth="1"/>
    <col min="243" max="243" width="12.42578125" style="1" customWidth="1"/>
    <col min="244" max="249" width="0" style="1" hidden="1" customWidth="1"/>
    <col min="250" max="250" width="1.42578125" style="1" customWidth="1"/>
    <col min="251" max="253" width="0" style="1" hidden="1" customWidth="1"/>
    <col min="254" max="254" width="1.28515625" style="1" customWidth="1"/>
    <col min="255" max="257" width="10.7109375" style="1" customWidth="1"/>
    <col min="258" max="258" width="2.140625" style="1" customWidth="1"/>
    <col min="259" max="259" width="11.140625" style="1" customWidth="1"/>
    <col min="260" max="260" width="13.42578125" style="1" customWidth="1"/>
    <col min="261" max="261" width="10" style="1" customWidth="1"/>
    <col min="262" max="262" width="14.140625" style="1" customWidth="1"/>
    <col min="263" max="263" width="9.5703125" style="1" bestFit="1" customWidth="1"/>
    <col min="264" max="476" width="9.140625" style="1"/>
    <col min="477" max="477" width="3.42578125" style="1" customWidth="1"/>
    <col min="478" max="478" width="4.42578125" style="1" customWidth="1"/>
    <col min="479" max="479" width="32" style="1" customWidth="1"/>
    <col min="480" max="480" width="10.42578125" style="1" customWidth="1"/>
    <col min="481" max="481" width="15.85546875" style="1" customWidth="1"/>
    <col min="482" max="482" width="14.42578125" style="1" customWidth="1"/>
    <col min="483" max="483" width="13" style="1" customWidth="1"/>
    <col min="484" max="484" width="14.85546875" style="1" customWidth="1"/>
    <col min="485" max="485" width="15.85546875" style="1" customWidth="1"/>
    <col min="486" max="486" width="16.5703125" style="1" customWidth="1"/>
    <col min="487" max="487" width="15" style="1" customWidth="1"/>
    <col min="488" max="488" width="13" style="1" customWidth="1"/>
    <col min="489" max="489" width="12.5703125" style="1" customWidth="1"/>
    <col min="490" max="490" width="15.42578125" style="1" customWidth="1"/>
    <col min="491" max="491" width="13.140625" style="1" customWidth="1"/>
    <col min="492" max="492" width="14" style="1" customWidth="1"/>
    <col min="493" max="493" width="18.28515625" style="1" customWidth="1"/>
    <col min="494" max="494" width="1.28515625" style="1" customWidth="1"/>
    <col min="495" max="495" width="11" style="1" customWidth="1"/>
    <col min="496" max="496" width="11.7109375" style="1" customWidth="1"/>
    <col min="497" max="498" width="11" style="1" customWidth="1"/>
    <col min="499" max="499" width="12.42578125" style="1" customWidth="1"/>
    <col min="500" max="505" width="0" style="1" hidden="1" customWidth="1"/>
    <col min="506" max="506" width="1.42578125" style="1" customWidth="1"/>
    <col min="507" max="509" width="0" style="1" hidden="1" customWidth="1"/>
    <col min="510" max="510" width="1.28515625" style="1" customWidth="1"/>
    <col min="511" max="513" width="10.7109375" style="1" customWidth="1"/>
    <col min="514" max="514" width="2.140625" style="1" customWidth="1"/>
    <col min="515" max="515" width="11.140625" style="1" customWidth="1"/>
    <col min="516" max="516" width="13.42578125" style="1" customWidth="1"/>
    <col min="517" max="517" width="10" style="1" customWidth="1"/>
    <col min="518" max="518" width="14.140625" style="1" customWidth="1"/>
    <col min="519" max="519" width="9.5703125" style="1" bestFit="1" customWidth="1"/>
    <col min="520" max="732" width="9.140625" style="1"/>
    <col min="733" max="733" width="3.42578125" style="1" customWidth="1"/>
    <col min="734" max="734" width="4.42578125" style="1" customWidth="1"/>
    <col min="735" max="735" width="32" style="1" customWidth="1"/>
    <col min="736" max="736" width="10.42578125" style="1" customWidth="1"/>
    <col min="737" max="737" width="15.85546875" style="1" customWidth="1"/>
    <col min="738" max="738" width="14.42578125" style="1" customWidth="1"/>
    <col min="739" max="739" width="13" style="1" customWidth="1"/>
    <col min="740" max="740" width="14.85546875" style="1" customWidth="1"/>
    <col min="741" max="741" width="15.85546875" style="1" customWidth="1"/>
    <col min="742" max="742" width="16.5703125" style="1" customWidth="1"/>
    <col min="743" max="743" width="15" style="1" customWidth="1"/>
    <col min="744" max="744" width="13" style="1" customWidth="1"/>
    <col min="745" max="745" width="12.5703125" style="1" customWidth="1"/>
    <col min="746" max="746" width="15.42578125" style="1" customWidth="1"/>
    <col min="747" max="747" width="13.140625" style="1" customWidth="1"/>
    <col min="748" max="748" width="14" style="1" customWidth="1"/>
    <col min="749" max="749" width="18.28515625" style="1" customWidth="1"/>
    <col min="750" max="750" width="1.28515625" style="1" customWidth="1"/>
    <col min="751" max="751" width="11" style="1" customWidth="1"/>
    <col min="752" max="752" width="11.7109375" style="1" customWidth="1"/>
    <col min="753" max="754" width="11" style="1" customWidth="1"/>
    <col min="755" max="755" width="12.42578125" style="1" customWidth="1"/>
    <col min="756" max="761" width="0" style="1" hidden="1" customWidth="1"/>
    <col min="762" max="762" width="1.42578125" style="1" customWidth="1"/>
    <col min="763" max="765" width="0" style="1" hidden="1" customWidth="1"/>
    <col min="766" max="766" width="1.28515625" style="1" customWidth="1"/>
    <col min="767" max="769" width="10.7109375" style="1" customWidth="1"/>
    <col min="770" max="770" width="2.140625" style="1" customWidth="1"/>
    <col min="771" max="771" width="11.140625" style="1" customWidth="1"/>
    <col min="772" max="772" width="13.42578125" style="1" customWidth="1"/>
    <col min="773" max="773" width="10" style="1" customWidth="1"/>
    <col min="774" max="774" width="14.140625" style="1" customWidth="1"/>
    <col min="775" max="775" width="9.5703125" style="1" bestFit="1" customWidth="1"/>
    <col min="776" max="988" width="9.140625" style="1"/>
    <col min="989" max="989" width="3.42578125" style="1" customWidth="1"/>
    <col min="990" max="990" width="4.42578125" style="1" customWidth="1"/>
    <col min="991" max="991" width="32" style="1" customWidth="1"/>
    <col min="992" max="992" width="10.42578125" style="1" customWidth="1"/>
    <col min="993" max="993" width="15.85546875" style="1" customWidth="1"/>
    <col min="994" max="994" width="14.42578125" style="1" customWidth="1"/>
    <col min="995" max="995" width="13" style="1" customWidth="1"/>
    <col min="996" max="996" width="14.85546875" style="1" customWidth="1"/>
    <col min="997" max="997" width="15.85546875" style="1" customWidth="1"/>
    <col min="998" max="998" width="16.5703125" style="1" customWidth="1"/>
    <col min="999" max="999" width="15" style="1" customWidth="1"/>
    <col min="1000" max="1000" width="13" style="1" customWidth="1"/>
    <col min="1001" max="1001" width="12.5703125" style="1" customWidth="1"/>
    <col min="1002" max="1002" width="15.42578125" style="1" customWidth="1"/>
    <col min="1003" max="1003" width="13.140625" style="1" customWidth="1"/>
    <col min="1004" max="1004" width="14" style="1" customWidth="1"/>
    <col min="1005" max="1005" width="18.28515625" style="1" customWidth="1"/>
    <col min="1006" max="1006" width="1.28515625" style="1" customWidth="1"/>
    <col min="1007" max="1007" width="11" style="1" customWidth="1"/>
    <col min="1008" max="1008" width="11.7109375" style="1" customWidth="1"/>
    <col min="1009" max="1010" width="11" style="1" customWidth="1"/>
    <col min="1011" max="1011" width="12.42578125" style="1" customWidth="1"/>
    <col min="1012" max="1017" width="0" style="1" hidden="1" customWidth="1"/>
    <col min="1018" max="1018" width="1.42578125" style="1" customWidth="1"/>
    <col min="1019" max="1021" width="0" style="1" hidden="1" customWidth="1"/>
    <col min="1022" max="1022" width="1.28515625" style="1" customWidth="1"/>
    <col min="1023" max="1025" width="10.7109375" style="1" customWidth="1"/>
    <col min="1026" max="1026" width="2.140625" style="1" customWidth="1"/>
    <col min="1027" max="1027" width="11.140625" style="1" customWidth="1"/>
    <col min="1028" max="1028" width="13.42578125" style="1" customWidth="1"/>
    <col min="1029" max="1029" width="10" style="1" customWidth="1"/>
    <col min="1030" max="1030" width="14.140625" style="1" customWidth="1"/>
    <col min="1031" max="1031" width="9.5703125" style="1" bestFit="1" customWidth="1"/>
    <col min="1032" max="1244" width="9.140625" style="1"/>
    <col min="1245" max="1245" width="3.42578125" style="1" customWidth="1"/>
    <col min="1246" max="1246" width="4.42578125" style="1" customWidth="1"/>
    <col min="1247" max="1247" width="32" style="1" customWidth="1"/>
    <col min="1248" max="1248" width="10.42578125" style="1" customWidth="1"/>
    <col min="1249" max="1249" width="15.85546875" style="1" customWidth="1"/>
    <col min="1250" max="1250" width="14.42578125" style="1" customWidth="1"/>
    <col min="1251" max="1251" width="13" style="1" customWidth="1"/>
    <col min="1252" max="1252" width="14.85546875" style="1" customWidth="1"/>
    <col min="1253" max="1253" width="15.85546875" style="1" customWidth="1"/>
    <col min="1254" max="1254" width="16.5703125" style="1" customWidth="1"/>
    <col min="1255" max="1255" width="15" style="1" customWidth="1"/>
    <col min="1256" max="1256" width="13" style="1" customWidth="1"/>
    <col min="1257" max="1257" width="12.5703125" style="1" customWidth="1"/>
    <col min="1258" max="1258" width="15.42578125" style="1" customWidth="1"/>
    <col min="1259" max="1259" width="13.140625" style="1" customWidth="1"/>
    <col min="1260" max="1260" width="14" style="1" customWidth="1"/>
    <col min="1261" max="1261" width="18.28515625" style="1" customWidth="1"/>
    <col min="1262" max="1262" width="1.28515625" style="1" customWidth="1"/>
    <col min="1263" max="1263" width="11" style="1" customWidth="1"/>
    <col min="1264" max="1264" width="11.7109375" style="1" customWidth="1"/>
    <col min="1265" max="1266" width="11" style="1" customWidth="1"/>
    <col min="1267" max="1267" width="12.42578125" style="1" customWidth="1"/>
    <col min="1268" max="1273" width="0" style="1" hidden="1" customWidth="1"/>
    <col min="1274" max="1274" width="1.42578125" style="1" customWidth="1"/>
    <col min="1275" max="1277" width="0" style="1" hidden="1" customWidth="1"/>
    <col min="1278" max="1278" width="1.28515625" style="1" customWidth="1"/>
    <col min="1279" max="1281" width="10.7109375" style="1" customWidth="1"/>
    <col min="1282" max="1282" width="2.140625" style="1" customWidth="1"/>
    <col min="1283" max="1283" width="11.140625" style="1" customWidth="1"/>
    <col min="1284" max="1284" width="13.42578125" style="1" customWidth="1"/>
    <col min="1285" max="1285" width="10" style="1" customWidth="1"/>
    <col min="1286" max="1286" width="14.140625" style="1" customWidth="1"/>
    <col min="1287" max="1287" width="9.5703125" style="1" bestFit="1" customWidth="1"/>
    <col min="1288" max="1500" width="9.140625" style="1"/>
    <col min="1501" max="1501" width="3.42578125" style="1" customWidth="1"/>
    <col min="1502" max="1502" width="4.42578125" style="1" customWidth="1"/>
    <col min="1503" max="1503" width="32" style="1" customWidth="1"/>
    <col min="1504" max="1504" width="10.42578125" style="1" customWidth="1"/>
    <col min="1505" max="1505" width="15.85546875" style="1" customWidth="1"/>
    <col min="1506" max="1506" width="14.42578125" style="1" customWidth="1"/>
    <col min="1507" max="1507" width="13" style="1" customWidth="1"/>
    <col min="1508" max="1508" width="14.85546875" style="1" customWidth="1"/>
    <col min="1509" max="1509" width="15.85546875" style="1" customWidth="1"/>
    <col min="1510" max="1510" width="16.5703125" style="1" customWidth="1"/>
    <col min="1511" max="1511" width="15" style="1" customWidth="1"/>
    <col min="1512" max="1512" width="13" style="1" customWidth="1"/>
    <col min="1513" max="1513" width="12.5703125" style="1" customWidth="1"/>
    <col min="1514" max="1514" width="15.42578125" style="1" customWidth="1"/>
    <col min="1515" max="1515" width="13.140625" style="1" customWidth="1"/>
    <col min="1516" max="1516" width="14" style="1" customWidth="1"/>
    <col min="1517" max="1517" width="18.28515625" style="1" customWidth="1"/>
    <col min="1518" max="1518" width="1.28515625" style="1" customWidth="1"/>
    <col min="1519" max="1519" width="11" style="1" customWidth="1"/>
    <col min="1520" max="1520" width="11.7109375" style="1" customWidth="1"/>
    <col min="1521" max="1522" width="11" style="1" customWidth="1"/>
    <col min="1523" max="1523" width="12.42578125" style="1" customWidth="1"/>
    <col min="1524" max="1529" width="0" style="1" hidden="1" customWidth="1"/>
    <col min="1530" max="1530" width="1.42578125" style="1" customWidth="1"/>
    <col min="1531" max="1533" width="0" style="1" hidden="1" customWidth="1"/>
    <col min="1534" max="1534" width="1.28515625" style="1" customWidth="1"/>
    <col min="1535" max="1537" width="10.7109375" style="1" customWidth="1"/>
    <col min="1538" max="1538" width="2.140625" style="1" customWidth="1"/>
    <col min="1539" max="1539" width="11.140625" style="1" customWidth="1"/>
    <col min="1540" max="1540" width="13.42578125" style="1" customWidth="1"/>
    <col min="1541" max="1541" width="10" style="1" customWidth="1"/>
    <col min="1542" max="1542" width="14.140625" style="1" customWidth="1"/>
    <col min="1543" max="1543" width="9.5703125" style="1" bestFit="1" customWidth="1"/>
    <col min="1544" max="1756" width="9.140625" style="1"/>
    <col min="1757" max="1757" width="3.42578125" style="1" customWidth="1"/>
    <col min="1758" max="1758" width="4.42578125" style="1" customWidth="1"/>
    <col min="1759" max="1759" width="32" style="1" customWidth="1"/>
    <col min="1760" max="1760" width="10.42578125" style="1" customWidth="1"/>
    <col min="1761" max="1761" width="15.85546875" style="1" customWidth="1"/>
    <col min="1762" max="1762" width="14.42578125" style="1" customWidth="1"/>
    <col min="1763" max="1763" width="13" style="1" customWidth="1"/>
    <col min="1764" max="1764" width="14.85546875" style="1" customWidth="1"/>
    <col min="1765" max="1765" width="15.85546875" style="1" customWidth="1"/>
    <col min="1766" max="1766" width="16.5703125" style="1" customWidth="1"/>
    <col min="1767" max="1767" width="15" style="1" customWidth="1"/>
    <col min="1768" max="1768" width="13" style="1" customWidth="1"/>
    <col min="1769" max="1769" width="12.5703125" style="1" customWidth="1"/>
    <col min="1770" max="1770" width="15.42578125" style="1" customWidth="1"/>
    <col min="1771" max="1771" width="13.140625" style="1" customWidth="1"/>
    <col min="1772" max="1772" width="14" style="1" customWidth="1"/>
    <col min="1773" max="1773" width="18.28515625" style="1" customWidth="1"/>
    <col min="1774" max="1774" width="1.28515625" style="1" customWidth="1"/>
    <col min="1775" max="1775" width="11" style="1" customWidth="1"/>
    <col min="1776" max="1776" width="11.7109375" style="1" customWidth="1"/>
    <col min="1777" max="1778" width="11" style="1" customWidth="1"/>
    <col min="1779" max="1779" width="12.42578125" style="1" customWidth="1"/>
    <col min="1780" max="1785" width="0" style="1" hidden="1" customWidth="1"/>
    <col min="1786" max="1786" width="1.42578125" style="1" customWidth="1"/>
    <col min="1787" max="1789" width="0" style="1" hidden="1" customWidth="1"/>
    <col min="1790" max="1790" width="1.28515625" style="1" customWidth="1"/>
    <col min="1791" max="1793" width="10.7109375" style="1" customWidth="1"/>
    <col min="1794" max="1794" width="2.140625" style="1" customWidth="1"/>
    <col min="1795" max="1795" width="11.140625" style="1" customWidth="1"/>
    <col min="1796" max="1796" width="13.42578125" style="1" customWidth="1"/>
    <col min="1797" max="1797" width="10" style="1" customWidth="1"/>
    <col min="1798" max="1798" width="14.140625" style="1" customWidth="1"/>
    <col min="1799" max="1799" width="9.5703125" style="1" bestFit="1" customWidth="1"/>
    <col min="1800" max="2012" width="9.140625" style="1"/>
    <col min="2013" max="2013" width="3.42578125" style="1" customWidth="1"/>
    <col min="2014" max="2014" width="4.42578125" style="1" customWidth="1"/>
    <col min="2015" max="2015" width="32" style="1" customWidth="1"/>
    <col min="2016" max="2016" width="10.42578125" style="1" customWidth="1"/>
    <col min="2017" max="2017" width="15.85546875" style="1" customWidth="1"/>
    <col min="2018" max="2018" width="14.42578125" style="1" customWidth="1"/>
    <col min="2019" max="2019" width="13" style="1" customWidth="1"/>
    <col min="2020" max="2020" width="14.85546875" style="1" customWidth="1"/>
    <col min="2021" max="2021" width="15.85546875" style="1" customWidth="1"/>
    <col min="2022" max="2022" width="16.5703125" style="1" customWidth="1"/>
    <col min="2023" max="2023" width="15" style="1" customWidth="1"/>
    <col min="2024" max="2024" width="13" style="1" customWidth="1"/>
    <col min="2025" max="2025" width="12.5703125" style="1" customWidth="1"/>
    <col min="2026" max="2026" width="15.42578125" style="1" customWidth="1"/>
    <col min="2027" max="2027" width="13.140625" style="1" customWidth="1"/>
    <col min="2028" max="2028" width="14" style="1" customWidth="1"/>
    <col min="2029" max="2029" width="18.28515625" style="1" customWidth="1"/>
    <col min="2030" max="2030" width="1.28515625" style="1" customWidth="1"/>
    <col min="2031" max="2031" width="11" style="1" customWidth="1"/>
    <col min="2032" max="2032" width="11.7109375" style="1" customWidth="1"/>
    <col min="2033" max="2034" width="11" style="1" customWidth="1"/>
    <col min="2035" max="2035" width="12.42578125" style="1" customWidth="1"/>
    <col min="2036" max="2041" width="0" style="1" hidden="1" customWidth="1"/>
    <col min="2042" max="2042" width="1.42578125" style="1" customWidth="1"/>
    <col min="2043" max="2045" width="0" style="1" hidden="1" customWidth="1"/>
    <col min="2046" max="2046" width="1.28515625" style="1" customWidth="1"/>
    <col min="2047" max="2049" width="10.7109375" style="1" customWidth="1"/>
    <col min="2050" max="2050" width="2.140625" style="1" customWidth="1"/>
    <col min="2051" max="2051" width="11.140625" style="1" customWidth="1"/>
    <col min="2052" max="2052" width="13.42578125" style="1" customWidth="1"/>
    <col min="2053" max="2053" width="10" style="1" customWidth="1"/>
    <col min="2054" max="2054" width="14.140625" style="1" customWidth="1"/>
    <col min="2055" max="2055" width="9.5703125" style="1" bestFit="1" customWidth="1"/>
    <col min="2056" max="2268" width="9.140625" style="1"/>
    <col min="2269" max="2269" width="3.42578125" style="1" customWidth="1"/>
    <col min="2270" max="2270" width="4.42578125" style="1" customWidth="1"/>
    <col min="2271" max="2271" width="32" style="1" customWidth="1"/>
    <col min="2272" max="2272" width="10.42578125" style="1" customWidth="1"/>
    <col min="2273" max="2273" width="15.85546875" style="1" customWidth="1"/>
    <col min="2274" max="2274" width="14.42578125" style="1" customWidth="1"/>
    <col min="2275" max="2275" width="13" style="1" customWidth="1"/>
    <col min="2276" max="2276" width="14.85546875" style="1" customWidth="1"/>
    <col min="2277" max="2277" width="15.85546875" style="1" customWidth="1"/>
    <col min="2278" max="2278" width="16.5703125" style="1" customWidth="1"/>
    <col min="2279" max="2279" width="15" style="1" customWidth="1"/>
    <col min="2280" max="2280" width="13" style="1" customWidth="1"/>
    <col min="2281" max="2281" width="12.5703125" style="1" customWidth="1"/>
    <col min="2282" max="2282" width="15.42578125" style="1" customWidth="1"/>
    <col min="2283" max="2283" width="13.140625" style="1" customWidth="1"/>
    <col min="2284" max="2284" width="14" style="1" customWidth="1"/>
    <col min="2285" max="2285" width="18.28515625" style="1" customWidth="1"/>
    <col min="2286" max="2286" width="1.28515625" style="1" customWidth="1"/>
    <col min="2287" max="2287" width="11" style="1" customWidth="1"/>
    <col min="2288" max="2288" width="11.7109375" style="1" customWidth="1"/>
    <col min="2289" max="2290" width="11" style="1" customWidth="1"/>
    <col min="2291" max="2291" width="12.42578125" style="1" customWidth="1"/>
    <col min="2292" max="2297" width="0" style="1" hidden="1" customWidth="1"/>
    <col min="2298" max="2298" width="1.42578125" style="1" customWidth="1"/>
    <col min="2299" max="2301" width="0" style="1" hidden="1" customWidth="1"/>
    <col min="2302" max="2302" width="1.28515625" style="1" customWidth="1"/>
    <col min="2303" max="2305" width="10.7109375" style="1" customWidth="1"/>
    <col min="2306" max="2306" width="2.140625" style="1" customWidth="1"/>
    <col min="2307" max="2307" width="11.140625" style="1" customWidth="1"/>
    <col min="2308" max="2308" width="13.42578125" style="1" customWidth="1"/>
    <col min="2309" max="2309" width="10" style="1" customWidth="1"/>
    <col min="2310" max="2310" width="14.140625" style="1" customWidth="1"/>
    <col min="2311" max="2311" width="9.5703125" style="1" bestFit="1" customWidth="1"/>
    <col min="2312" max="2524" width="9.140625" style="1"/>
    <col min="2525" max="2525" width="3.42578125" style="1" customWidth="1"/>
    <col min="2526" max="2526" width="4.42578125" style="1" customWidth="1"/>
    <col min="2527" max="2527" width="32" style="1" customWidth="1"/>
    <col min="2528" max="2528" width="10.42578125" style="1" customWidth="1"/>
    <col min="2529" max="2529" width="15.85546875" style="1" customWidth="1"/>
    <col min="2530" max="2530" width="14.42578125" style="1" customWidth="1"/>
    <col min="2531" max="2531" width="13" style="1" customWidth="1"/>
    <col min="2532" max="2532" width="14.85546875" style="1" customWidth="1"/>
    <col min="2533" max="2533" width="15.85546875" style="1" customWidth="1"/>
    <col min="2534" max="2534" width="16.5703125" style="1" customWidth="1"/>
    <col min="2535" max="2535" width="15" style="1" customWidth="1"/>
    <col min="2536" max="2536" width="13" style="1" customWidth="1"/>
    <col min="2537" max="2537" width="12.5703125" style="1" customWidth="1"/>
    <col min="2538" max="2538" width="15.42578125" style="1" customWidth="1"/>
    <col min="2539" max="2539" width="13.140625" style="1" customWidth="1"/>
    <col min="2540" max="2540" width="14" style="1" customWidth="1"/>
    <col min="2541" max="2541" width="18.28515625" style="1" customWidth="1"/>
    <col min="2542" max="2542" width="1.28515625" style="1" customWidth="1"/>
    <col min="2543" max="2543" width="11" style="1" customWidth="1"/>
    <col min="2544" max="2544" width="11.7109375" style="1" customWidth="1"/>
    <col min="2545" max="2546" width="11" style="1" customWidth="1"/>
    <col min="2547" max="2547" width="12.42578125" style="1" customWidth="1"/>
    <col min="2548" max="2553" width="0" style="1" hidden="1" customWidth="1"/>
    <col min="2554" max="2554" width="1.42578125" style="1" customWidth="1"/>
    <col min="2555" max="2557" width="0" style="1" hidden="1" customWidth="1"/>
    <col min="2558" max="2558" width="1.28515625" style="1" customWidth="1"/>
    <col min="2559" max="2561" width="10.7109375" style="1" customWidth="1"/>
    <col min="2562" max="2562" width="2.140625" style="1" customWidth="1"/>
    <col min="2563" max="2563" width="11.140625" style="1" customWidth="1"/>
    <col min="2564" max="2564" width="13.42578125" style="1" customWidth="1"/>
    <col min="2565" max="2565" width="10" style="1" customWidth="1"/>
    <col min="2566" max="2566" width="14.140625" style="1" customWidth="1"/>
    <col min="2567" max="2567" width="9.5703125" style="1" bestFit="1" customWidth="1"/>
    <col min="2568" max="2780" width="9.140625" style="1"/>
    <col min="2781" max="2781" width="3.42578125" style="1" customWidth="1"/>
    <col min="2782" max="2782" width="4.42578125" style="1" customWidth="1"/>
    <col min="2783" max="2783" width="32" style="1" customWidth="1"/>
    <col min="2784" max="2784" width="10.42578125" style="1" customWidth="1"/>
    <col min="2785" max="2785" width="15.85546875" style="1" customWidth="1"/>
    <col min="2786" max="2786" width="14.42578125" style="1" customWidth="1"/>
    <col min="2787" max="2787" width="13" style="1" customWidth="1"/>
    <col min="2788" max="2788" width="14.85546875" style="1" customWidth="1"/>
    <col min="2789" max="2789" width="15.85546875" style="1" customWidth="1"/>
    <col min="2790" max="2790" width="16.5703125" style="1" customWidth="1"/>
    <col min="2791" max="2791" width="15" style="1" customWidth="1"/>
    <col min="2792" max="2792" width="13" style="1" customWidth="1"/>
    <col min="2793" max="2793" width="12.5703125" style="1" customWidth="1"/>
    <col min="2794" max="2794" width="15.42578125" style="1" customWidth="1"/>
    <col min="2795" max="2795" width="13.140625" style="1" customWidth="1"/>
    <col min="2796" max="2796" width="14" style="1" customWidth="1"/>
    <col min="2797" max="2797" width="18.28515625" style="1" customWidth="1"/>
    <col min="2798" max="2798" width="1.28515625" style="1" customWidth="1"/>
    <col min="2799" max="2799" width="11" style="1" customWidth="1"/>
    <col min="2800" max="2800" width="11.7109375" style="1" customWidth="1"/>
    <col min="2801" max="2802" width="11" style="1" customWidth="1"/>
    <col min="2803" max="2803" width="12.42578125" style="1" customWidth="1"/>
    <col min="2804" max="2809" width="0" style="1" hidden="1" customWidth="1"/>
    <col min="2810" max="2810" width="1.42578125" style="1" customWidth="1"/>
    <col min="2811" max="2813" width="0" style="1" hidden="1" customWidth="1"/>
    <col min="2814" max="2814" width="1.28515625" style="1" customWidth="1"/>
    <col min="2815" max="2817" width="10.7109375" style="1" customWidth="1"/>
    <col min="2818" max="2818" width="2.140625" style="1" customWidth="1"/>
    <col min="2819" max="2819" width="11.140625" style="1" customWidth="1"/>
    <col min="2820" max="2820" width="13.42578125" style="1" customWidth="1"/>
    <col min="2821" max="2821" width="10" style="1" customWidth="1"/>
    <col min="2822" max="2822" width="14.140625" style="1" customWidth="1"/>
    <col min="2823" max="2823" width="9.5703125" style="1" bestFit="1" customWidth="1"/>
    <col min="2824" max="3036" width="9.140625" style="1"/>
    <col min="3037" max="3037" width="3.42578125" style="1" customWidth="1"/>
    <col min="3038" max="3038" width="4.42578125" style="1" customWidth="1"/>
    <col min="3039" max="3039" width="32" style="1" customWidth="1"/>
    <col min="3040" max="3040" width="10.42578125" style="1" customWidth="1"/>
    <col min="3041" max="3041" width="15.85546875" style="1" customWidth="1"/>
    <col min="3042" max="3042" width="14.42578125" style="1" customWidth="1"/>
    <col min="3043" max="3043" width="13" style="1" customWidth="1"/>
    <col min="3044" max="3044" width="14.85546875" style="1" customWidth="1"/>
    <col min="3045" max="3045" width="15.85546875" style="1" customWidth="1"/>
    <col min="3046" max="3046" width="16.5703125" style="1" customWidth="1"/>
    <col min="3047" max="3047" width="15" style="1" customWidth="1"/>
    <col min="3048" max="3048" width="13" style="1" customWidth="1"/>
    <col min="3049" max="3049" width="12.5703125" style="1" customWidth="1"/>
    <col min="3050" max="3050" width="15.42578125" style="1" customWidth="1"/>
    <col min="3051" max="3051" width="13.140625" style="1" customWidth="1"/>
    <col min="3052" max="3052" width="14" style="1" customWidth="1"/>
    <col min="3053" max="3053" width="18.28515625" style="1" customWidth="1"/>
    <col min="3054" max="3054" width="1.28515625" style="1" customWidth="1"/>
    <col min="3055" max="3055" width="11" style="1" customWidth="1"/>
    <col min="3056" max="3056" width="11.7109375" style="1" customWidth="1"/>
    <col min="3057" max="3058" width="11" style="1" customWidth="1"/>
    <col min="3059" max="3059" width="12.42578125" style="1" customWidth="1"/>
    <col min="3060" max="3065" width="0" style="1" hidden="1" customWidth="1"/>
    <col min="3066" max="3066" width="1.42578125" style="1" customWidth="1"/>
    <col min="3067" max="3069" width="0" style="1" hidden="1" customWidth="1"/>
    <col min="3070" max="3070" width="1.28515625" style="1" customWidth="1"/>
    <col min="3071" max="3073" width="10.7109375" style="1" customWidth="1"/>
    <col min="3074" max="3074" width="2.140625" style="1" customWidth="1"/>
    <col min="3075" max="3075" width="11.140625" style="1" customWidth="1"/>
    <col min="3076" max="3076" width="13.42578125" style="1" customWidth="1"/>
    <col min="3077" max="3077" width="10" style="1" customWidth="1"/>
    <col min="3078" max="3078" width="14.140625" style="1" customWidth="1"/>
    <col min="3079" max="3079" width="9.5703125" style="1" bestFit="1" customWidth="1"/>
    <col min="3080" max="3292" width="9.140625" style="1"/>
    <col min="3293" max="3293" width="3.42578125" style="1" customWidth="1"/>
    <col min="3294" max="3294" width="4.42578125" style="1" customWidth="1"/>
    <col min="3295" max="3295" width="32" style="1" customWidth="1"/>
    <col min="3296" max="3296" width="10.42578125" style="1" customWidth="1"/>
    <col min="3297" max="3297" width="15.85546875" style="1" customWidth="1"/>
    <col min="3298" max="3298" width="14.42578125" style="1" customWidth="1"/>
    <col min="3299" max="3299" width="13" style="1" customWidth="1"/>
    <col min="3300" max="3300" width="14.85546875" style="1" customWidth="1"/>
    <col min="3301" max="3301" width="15.85546875" style="1" customWidth="1"/>
    <col min="3302" max="3302" width="16.5703125" style="1" customWidth="1"/>
    <col min="3303" max="3303" width="15" style="1" customWidth="1"/>
    <col min="3304" max="3304" width="13" style="1" customWidth="1"/>
    <col min="3305" max="3305" width="12.5703125" style="1" customWidth="1"/>
    <col min="3306" max="3306" width="15.42578125" style="1" customWidth="1"/>
    <col min="3307" max="3307" width="13.140625" style="1" customWidth="1"/>
    <col min="3308" max="3308" width="14" style="1" customWidth="1"/>
    <col min="3309" max="3309" width="18.28515625" style="1" customWidth="1"/>
    <col min="3310" max="3310" width="1.28515625" style="1" customWidth="1"/>
    <col min="3311" max="3311" width="11" style="1" customWidth="1"/>
    <col min="3312" max="3312" width="11.7109375" style="1" customWidth="1"/>
    <col min="3313" max="3314" width="11" style="1" customWidth="1"/>
    <col min="3315" max="3315" width="12.42578125" style="1" customWidth="1"/>
    <col min="3316" max="3321" width="0" style="1" hidden="1" customWidth="1"/>
    <col min="3322" max="3322" width="1.42578125" style="1" customWidth="1"/>
    <col min="3323" max="3325" width="0" style="1" hidden="1" customWidth="1"/>
    <col min="3326" max="3326" width="1.28515625" style="1" customWidth="1"/>
    <col min="3327" max="3329" width="10.7109375" style="1" customWidth="1"/>
    <col min="3330" max="3330" width="2.140625" style="1" customWidth="1"/>
    <col min="3331" max="3331" width="11.140625" style="1" customWidth="1"/>
    <col min="3332" max="3332" width="13.42578125" style="1" customWidth="1"/>
    <col min="3333" max="3333" width="10" style="1" customWidth="1"/>
    <col min="3334" max="3334" width="14.140625" style="1" customWidth="1"/>
    <col min="3335" max="3335" width="9.5703125" style="1" bestFit="1" customWidth="1"/>
    <col min="3336" max="3548" width="9.140625" style="1"/>
    <col min="3549" max="3549" width="3.42578125" style="1" customWidth="1"/>
    <col min="3550" max="3550" width="4.42578125" style="1" customWidth="1"/>
    <col min="3551" max="3551" width="32" style="1" customWidth="1"/>
    <col min="3552" max="3552" width="10.42578125" style="1" customWidth="1"/>
    <col min="3553" max="3553" width="15.85546875" style="1" customWidth="1"/>
    <col min="3554" max="3554" width="14.42578125" style="1" customWidth="1"/>
    <col min="3555" max="3555" width="13" style="1" customWidth="1"/>
    <col min="3556" max="3556" width="14.85546875" style="1" customWidth="1"/>
    <col min="3557" max="3557" width="15.85546875" style="1" customWidth="1"/>
    <col min="3558" max="3558" width="16.5703125" style="1" customWidth="1"/>
    <col min="3559" max="3559" width="15" style="1" customWidth="1"/>
    <col min="3560" max="3560" width="13" style="1" customWidth="1"/>
    <col min="3561" max="3561" width="12.5703125" style="1" customWidth="1"/>
    <col min="3562" max="3562" width="15.42578125" style="1" customWidth="1"/>
    <col min="3563" max="3563" width="13.140625" style="1" customWidth="1"/>
    <col min="3564" max="3564" width="14" style="1" customWidth="1"/>
    <col min="3565" max="3565" width="18.28515625" style="1" customWidth="1"/>
    <col min="3566" max="3566" width="1.28515625" style="1" customWidth="1"/>
    <col min="3567" max="3567" width="11" style="1" customWidth="1"/>
    <col min="3568" max="3568" width="11.7109375" style="1" customWidth="1"/>
    <col min="3569" max="3570" width="11" style="1" customWidth="1"/>
    <col min="3571" max="3571" width="12.42578125" style="1" customWidth="1"/>
    <col min="3572" max="3577" width="0" style="1" hidden="1" customWidth="1"/>
    <col min="3578" max="3578" width="1.42578125" style="1" customWidth="1"/>
    <col min="3579" max="3581" width="0" style="1" hidden="1" customWidth="1"/>
    <col min="3582" max="3582" width="1.28515625" style="1" customWidth="1"/>
    <col min="3583" max="3585" width="10.7109375" style="1" customWidth="1"/>
    <col min="3586" max="3586" width="2.140625" style="1" customWidth="1"/>
    <col min="3587" max="3587" width="11.140625" style="1" customWidth="1"/>
    <col min="3588" max="3588" width="13.42578125" style="1" customWidth="1"/>
    <col min="3589" max="3589" width="10" style="1" customWidth="1"/>
    <col min="3590" max="3590" width="14.140625" style="1" customWidth="1"/>
    <col min="3591" max="3591" width="9.5703125" style="1" bestFit="1" customWidth="1"/>
    <col min="3592" max="3804" width="9.140625" style="1"/>
    <col min="3805" max="3805" width="3.42578125" style="1" customWidth="1"/>
    <col min="3806" max="3806" width="4.42578125" style="1" customWidth="1"/>
    <col min="3807" max="3807" width="32" style="1" customWidth="1"/>
    <col min="3808" max="3808" width="10.42578125" style="1" customWidth="1"/>
    <col min="3809" max="3809" width="15.85546875" style="1" customWidth="1"/>
    <col min="3810" max="3810" width="14.42578125" style="1" customWidth="1"/>
    <col min="3811" max="3811" width="13" style="1" customWidth="1"/>
    <col min="3812" max="3812" width="14.85546875" style="1" customWidth="1"/>
    <col min="3813" max="3813" width="15.85546875" style="1" customWidth="1"/>
    <col min="3814" max="3814" width="16.5703125" style="1" customWidth="1"/>
    <col min="3815" max="3815" width="15" style="1" customWidth="1"/>
    <col min="3816" max="3816" width="13" style="1" customWidth="1"/>
    <col min="3817" max="3817" width="12.5703125" style="1" customWidth="1"/>
    <col min="3818" max="3818" width="15.42578125" style="1" customWidth="1"/>
    <col min="3819" max="3819" width="13.140625" style="1" customWidth="1"/>
    <col min="3820" max="3820" width="14" style="1" customWidth="1"/>
    <col min="3821" max="3821" width="18.28515625" style="1" customWidth="1"/>
    <col min="3822" max="3822" width="1.28515625" style="1" customWidth="1"/>
    <col min="3823" max="3823" width="11" style="1" customWidth="1"/>
    <col min="3824" max="3824" width="11.7109375" style="1" customWidth="1"/>
    <col min="3825" max="3826" width="11" style="1" customWidth="1"/>
    <col min="3827" max="3827" width="12.42578125" style="1" customWidth="1"/>
    <col min="3828" max="3833" width="0" style="1" hidden="1" customWidth="1"/>
    <col min="3834" max="3834" width="1.42578125" style="1" customWidth="1"/>
    <col min="3835" max="3837" width="0" style="1" hidden="1" customWidth="1"/>
    <col min="3838" max="3838" width="1.28515625" style="1" customWidth="1"/>
    <col min="3839" max="3841" width="10.7109375" style="1" customWidth="1"/>
    <col min="3842" max="3842" width="2.140625" style="1" customWidth="1"/>
    <col min="3843" max="3843" width="11.140625" style="1" customWidth="1"/>
    <col min="3844" max="3844" width="13.42578125" style="1" customWidth="1"/>
    <col min="3845" max="3845" width="10" style="1" customWidth="1"/>
    <col min="3846" max="3846" width="14.140625" style="1" customWidth="1"/>
    <col min="3847" max="3847" width="9.5703125" style="1" bestFit="1" customWidth="1"/>
    <col min="3848" max="4060" width="9.140625" style="1"/>
    <col min="4061" max="4061" width="3.42578125" style="1" customWidth="1"/>
    <col min="4062" max="4062" width="4.42578125" style="1" customWidth="1"/>
    <col min="4063" max="4063" width="32" style="1" customWidth="1"/>
    <col min="4064" max="4064" width="10.42578125" style="1" customWidth="1"/>
    <col min="4065" max="4065" width="15.85546875" style="1" customWidth="1"/>
    <col min="4066" max="4066" width="14.42578125" style="1" customWidth="1"/>
    <col min="4067" max="4067" width="13" style="1" customWidth="1"/>
    <col min="4068" max="4068" width="14.85546875" style="1" customWidth="1"/>
    <col min="4069" max="4069" width="15.85546875" style="1" customWidth="1"/>
    <col min="4070" max="4070" width="16.5703125" style="1" customWidth="1"/>
    <col min="4071" max="4071" width="15" style="1" customWidth="1"/>
    <col min="4072" max="4072" width="13" style="1" customWidth="1"/>
    <col min="4073" max="4073" width="12.5703125" style="1" customWidth="1"/>
    <col min="4074" max="4074" width="15.42578125" style="1" customWidth="1"/>
    <col min="4075" max="4075" width="13.140625" style="1" customWidth="1"/>
    <col min="4076" max="4076" width="14" style="1" customWidth="1"/>
    <col min="4077" max="4077" width="18.28515625" style="1" customWidth="1"/>
    <col min="4078" max="4078" width="1.28515625" style="1" customWidth="1"/>
    <col min="4079" max="4079" width="11" style="1" customWidth="1"/>
    <col min="4080" max="4080" width="11.7109375" style="1" customWidth="1"/>
    <col min="4081" max="4082" width="11" style="1" customWidth="1"/>
    <col min="4083" max="4083" width="12.42578125" style="1" customWidth="1"/>
    <col min="4084" max="4089" width="0" style="1" hidden="1" customWidth="1"/>
    <col min="4090" max="4090" width="1.42578125" style="1" customWidth="1"/>
    <col min="4091" max="4093" width="0" style="1" hidden="1" customWidth="1"/>
    <col min="4094" max="4094" width="1.28515625" style="1" customWidth="1"/>
    <col min="4095" max="4097" width="10.7109375" style="1" customWidth="1"/>
    <col min="4098" max="4098" width="2.140625" style="1" customWidth="1"/>
    <col min="4099" max="4099" width="11.140625" style="1" customWidth="1"/>
    <col min="4100" max="4100" width="13.42578125" style="1" customWidth="1"/>
    <col min="4101" max="4101" width="10" style="1" customWidth="1"/>
    <col min="4102" max="4102" width="14.140625" style="1" customWidth="1"/>
    <col min="4103" max="4103" width="9.5703125" style="1" bestFit="1" customWidth="1"/>
    <col min="4104" max="4316" width="9.140625" style="1"/>
    <col min="4317" max="4317" width="3.42578125" style="1" customWidth="1"/>
    <col min="4318" max="4318" width="4.42578125" style="1" customWidth="1"/>
    <col min="4319" max="4319" width="32" style="1" customWidth="1"/>
    <col min="4320" max="4320" width="10.42578125" style="1" customWidth="1"/>
    <col min="4321" max="4321" width="15.85546875" style="1" customWidth="1"/>
    <col min="4322" max="4322" width="14.42578125" style="1" customWidth="1"/>
    <col min="4323" max="4323" width="13" style="1" customWidth="1"/>
    <col min="4324" max="4324" width="14.85546875" style="1" customWidth="1"/>
    <col min="4325" max="4325" width="15.85546875" style="1" customWidth="1"/>
    <col min="4326" max="4326" width="16.5703125" style="1" customWidth="1"/>
    <col min="4327" max="4327" width="15" style="1" customWidth="1"/>
    <col min="4328" max="4328" width="13" style="1" customWidth="1"/>
    <col min="4329" max="4329" width="12.5703125" style="1" customWidth="1"/>
    <col min="4330" max="4330" width="15.42578125" style="1" customWidth="1"/>
    <col min="4331" max="4331" width="13.140625" style="1" customWidth="1"/>
    <col min="4332" max="4332" width="14" style="1" customWidth="1"/>
    <col min="4333" max="4333" width="18.28515625" style="1" customWidth="1"/>
    <col min="4334" max="4334" width="1.28515625" style="1" customWidth="1"/>
    <col min="4335" max="4335" width="11" style="1" customWidth="1"/>
    <col min="4336" max="4336" width="11.7109375" style="1" customWidth="1"/>
    <col min="4337" max="4338" width="11" style="1" customWidth="1"/>
    <col min="4339" max="4339" width="12.42578125" style="1" customWidth="1"/>
    <col min="4340" max="4345" width="0" style="1" hidden="1" customWidth="1"/>
    <col min="4346" max="4346" width="1.42578125" style="1" customWidth="1"/>
    <col min="4347" max="4349" width="0" style="1" hidden="1" customWidth="1"/>
    <col min="4350" max="4350" width="1.28515625" style="1" customWidth="1"/>
    <col min="4351" max="4353" width="10.7109375" style="1" customWidth="1"/>
    <col min="4354" max="4354" width="2.140625" style="1" customWidth="1"/>
    <col min="4355" max="4355" width="11.140625" style="1" customWidth="1"/>
    <col min="4356" max="4356" width="13.42578125" style="1" customWidth="1"/>
    <col min="4357" max="4357" width="10" style="1" customWidth="1"/>
    <col min="4358" max="4358" width="14.140625" style="1" customWidth="1"/>
    <col min="4359" max="4359" width="9.5703125" style="1" bestFit="1" customWidth="1"/>
    <col min="4360" max="4572" width="9.140625" style="1"/>
    <col min="4573" max="4573" width="3.42578125" style="1" customWidth="1"/>
    <col min="4574" max="4574" width="4.42578125" style="1" customWidth="1"/>
    <col min="4575" max="4575" width="32" style="1" customWidth="1"/>
    <col min="4576" max="4576" width="10.42578125" style="1" customWidth="1"/>
    <col min="4577" max="4577" width="15.85546875" style="1" customWidth="1"/>
    <col min="4578" max="4578" width="14.42578125" style="1" customWidth="1"/>
    <col min="4579" max="4579" width="13" style="1" customWidth="1"/>
    <col min="4580" max="4580" width="14.85546875" style="1" customWidth="1"/>
    <col min="4581" max="4581" width="15.85546875" style="1" customWidth="1"/>
    <col min="4582" max="4582" width="16.5703125" style="1" customWidth="1"/>
    <col min="4583" max="4583" width="15" style="1" customWidth="1"/>
    <col min="4584" max="4584" width="13" style="1" customWidth="1"/>
    <col min="4585" max="4585" width="12.5703125" style="1" customWidth="1"/>
    <col min="4586" max="4586" width="15.42578125" style="1" customWidth="1"/>
    <col min="4587" max="4587" width="13.140625" style="1" customWidth="1"/>
    <col min="4588" max="4588" width="14" style="1" customWidth="1"/>
    <col min="4589" max="4589" width="18.28515625" style="1" customWidth="1"/>
    <col min="4590" max="4590" width="1.28515625" style="1" customWidth="1"/>
    <col min="4591" max="4591" width="11" style="1" customWidth="1"/>
    <col min="4592" max="4592" width="11.7109375" style="1" customWidth="1"/>
    <col min="4593" max="4594" width="11" style="1" customWidth="1"/>
    <col min="4595" max="4595" width="12.42578125" style="1" customWidth="1"/>
    <col min="4596" max="4601" width="0" style="1" hidden="1" customWidth="1"/>
    <col min="4602" max="4602" width="1.42578125" style="1" customWidth="1"/>
    <col min="4603" max="4605" width="0" style="1" hidden="1" customWidth="1"/>
    <col min="4606" max="4606" width="1.28515625" style="1" customWidth="1"/>
    <col min="4607" max="4609" width="10.7109375" style="1" customWidth="1"/>
    <col min="4610" max="4610" width="2.140625" style="1" customWidth="1"/>
    <col min="4611" max="4611" width="11.140625" style="1" customWidth="1"/>
    <col min="4612" max="4612" width="13.42578125" style="1" customWidth="1"/>
    <col min="4613" max="4613" width="10" style="1" customWidth="1"/>
    <col min="4614" max="4614" width="14.140625" style="1" customWidth="1"/>
    <col min="4615" max="4615" width="9.5703125" style="1" bestFit="1" customWidth="1"/>
    <col min="4616" max="4828" width="9.140625" style="1"/>
    <col min="4829" max="4829" width="3.42578125" style="1" customWidth="1"/>
    <col min="4830" max="4830" width="4.42578125" style="1" customWidth="1"/>
    <col min="4831" max="4831" width="32" style="1" customWidth="1"/>
    <col min="4832" max="4832" width="10.42578125" style="1" customWidth="1"/>
    <col min="4833" max="4833" width="15.85546875" style="1" customWidth="1"/>
    <col min="4834" max="4834" width="14.42578125" style="1" customWidth="1"/>
    <col min="4835" max="4835" width="13" style="1" customWidth="1"/>
    <col min="4836" max="4836" width="14.85546875" style="1" customWidth="1"/>
    <col min="4837" max="4837" width="15.85546875" style="1" customWidth="1"/>
    <col min="4838" max="4838" width="16.5703125" style="1" customWidth="1"/>
    <col min="4839" max="4839" width="15" style="1" customWidth="1"/>
    <col min="4840" max="4840" width="13" style="1" customWidth="1"/>
    <col min="4841" max="4841" width="12.5703125" style="1" customWidth="1"/>
    <col min="4842" max="4842" width="15.42578125" style="1" customWidth="1"/>
    <col min="4843" max="4843" width="13.140625" style="1" customWidth="1"/>
    <col min="4844" max="4844" width="14" style="1" customWidth="1"/>
    <col min="4845" max="4845" width="18.28515625" style="1" customWidth="1"/>
    <col min="4846" max="4846" width="1.28515625" style="1" customWidth="1"/>
    <col min="4847" max="4847" width="11" style="1" customWidth="1"/>
    <col min="4848" max="4848" width="11.7109375" style="1" customWidth="1"/>
    <col min="4849" max="4850" width="11" style="1" customWidth="1"/>
    <col min="4851" max="4851" width="12.42578125" style="1" customWidth="1"/>
    <col min="4852" max="4857" width="0" style="1" hidden="1" customWidth="1"/>
    <col min="4858" max="4858" width="1.42578125" style="1" customWidth="1"/>
    <col min="4859" max="4861" width="0" style="1" hidden="1" customWidth="1"/>
    <col min="4862" max="4862" width="1.28515625" style="1" customWidth="1"/>
    <col min="4863" max="4865" width="10.7109375" style="1" customWidth="1"/>
    <col min="4866" max="4866" width="2.140625" style="1" customWidth="1"/>
    <col min="4867" max="4867" width="11.140625" style="1" customWidth="1"/>
    <col min="4868" max="4868" width="13.42578125" style="1" customWidth="1"/>
    <col min="4869" max="4869" width="10" style="1" customWidth="1"/>
    <col min="4870" max="4870" width="14.140625" style="1" customWidth="1"/>
    <col min="4871" max="4871" width="9.5703125" style="1" bestFit="1" customWidth="1"/>
    <col min="4872" max="5084" width="9.140625" style="1"/>
    <col min="5085" max="5085" width="3.42578125" style="1" customWidth="1"/>
    <col min="5086" max="5086" width="4.42578125" style="1" customWidth="1"/>
    <col min="5087" max="5087" width="32" style="1" customWidth="1"/>
    <col min="5088" max="5088" width="10.42578125" style="1" customWidth="1"/>
    <col min="5089" max="5089" width="15.85546875" style="1" customWidth="1"/>
    <col min="5090" max="5090" width="14.42578125" style="1" customWidth="1"/>
    <col min="5091" max="5091" width="13" style="1" customWidth="1"/>
    <col min="5092" max="5092" width="14.85546875" style="1" customWidth="1"/>
    <col min="5093" max="5093" width="15.85546875" style="1" customWidth="1"/>
    <col min="5094" max="5094" width="16.5703125" style="1" customWidth="1"/>
    <col min="5095" max="5095" width="15" style="1" customWidth="1"/>
    <col min="5096" max="5096" width="13" style="1" customWidth="1"/>
    <col min="5097" max="5097" width="12.5703125" style="1" customWidth="1"/>
    <col min="5098" max="5098" width="15.42578125" style="1" customWidth="1"/>
    <col min="5099" max="5099" width="13.140625" style="1" customWidth="1"/>
    <col min="5100" max="5100" width="14" style="1" customWidth="1"/>
    <col min="5101" max="5101" width="18.28515625" style="1" customWidth="1"/>
    <col min="5102" max="5102" width="1.28515625" style="1" customWidth="1"/>
    <col min="5103" max="5103" width="11" style="1" customWidth="1"/>
    <col min="5104" max="5104" width="11.7109375" style="1" customWidth="1"/>
    <col min="5105" max="5106" width="11" style="1" customWidth="1"/>
    <col min="5107" max="5107" width="12.42578125" style="1" customWidth="1"/>
    <col min="5108" max="5113" width="0" style="1" hidden="1" customWidth="1"/>
    <col min="5114" max="5114" width="1.42578125" style="1" customWidth="1"/>
    <col min="5115" max="5117" width="0" style="1" hidden="1" customWidth="1"/>
    <col min="5118" max="5118" width="1.28515625" style="1" customWidth="1"/>
    <col min="5119" max="5121" width="10.7109375" style="1" customWidth="1"/>
    <col min="5122" max="5122" width="2.140625" style="1" customWidth="1"/>
    <col min="5123" max="5123" width="11.140625" style="1" customWidth="1"/>
    <col min="5124" max="5124" width="13.42578125" style="1" customWidth="1"/>
    <col min="5125" max="5125" width="10" style="1" customWidth="1"/>
    <col min="5126" max="5126" width="14.140625" style="1" customWidth="1"/>
    <col min="5127" max="5127" width="9.5703125" style="1" bestFit="1" customWidth="1"/>
    <col min="5128" max="5340" width="9.140625" style="1"/>
    <col min="5341" max="5341" width="3.42578125" style="1" customWidth="1"/>
    <col min="5342" max="5342" width="4.42578125" style="1" customWidth="1"/>
    <col min="5343" max="5343" width="32" style="1" customWidth="1"/>
    <col min="5344" max="5344" width="10.42578125" style="1" customWidth="1"/>
    <col min="5345" max="5345" width="15.85546875" style="1" customWidth="1"/>
    <col min="5346" max="5346" width="14.42578125" style="1" customWidth="1"/>
    <col min="5347" max="5347" width="13" style="1" customWidth="1"/>
    <col min="5348" max="5348" width="14.85546875" style="1" customWidth="1"/>
    <col min="5349" max="5349" width="15.85546875" style="1" customWidth="1"/>
    <col min="5350" max="5350" width="16.5703125" style="1" customWidth="1"/>
    <col min="5351" max="5351" width="15" style="1" customWidth="1"/>
    <col min="5352" max="5352" width="13" style="1" customWidth="1"/>
    <col min="5353" max="5353" width="12.5703125" style="1" customWidth="1"/>
    <col min="5354" max="5354" width="15.42578125" style="1" customWidth="1"/>
    <col min="5355" max="5355" width="13.140625" style="1" customWidth="1"/>
    <col min="5356" max="5356" width="14" style="1" customWidth="1"/>
    <col min="5357" max="5357" width="18.28515625" style="1" customWidth="1"/>
    <col min="5358" max="5358" width="1.28515625" style="1" customWidth="1"/>
    <col min="5359" max="5359" width="11" style="1" customWidth="1"/>
    <col min="5360" max="5360" width="11.7109375" style="1" customWidth="1"/>
    <col min="5361" max="5362" width="11" style="1" customWidth="1"/>
    <col min="5363" max="5363" width="12.42578125" style="1" customWidth="1"/>
    <col min="5364" max="5369" width="0" style="1" hidden="1" customWidth="1"/>
    <col min="5370" max="5370" width="1.42578125" style="1" customWidth="1"/>
    <col min="5371" max="5373" width="0" style="1" hidden="1" customWidth="1"/>
    <col min="5374" max="5374" width="1.28515625" style="1" customWidth="1"/>
    <col min="5375" max="5377" width="10.7109375" style="1" customWidth="1"/>
    <col min="5378" max="5378" width="2.140625" style="1" customWidth="1"/>
    <col min="5379" max="5379" width="11.140625" style="1" customWidth="1"/>
    <col min="5380" max="5380" width="13.42578125" style="1" customWidth="1"/>
    <col min="5381" max="5381" width="10" style="1" customWidth="1"/>
    <col min="5382" max="5382" width="14.140625" style="1" customWidth="1"/>
    <col min="5383" max="5383" width="9.5703125" style="1" bestFit="1" customWidth="1"/>
    <col min="5384" max="5596" width="9.140625" style="1"/>
    <col min="5597" max="5597" width="3.42578125" style="1" customWidth="1"/>
    <col min="5598" max="5598" width="4.42578125" style="1" customWidth="1"/>
    <col min="5599" max="5599" width="32" style="1" customWidth="1"/>
    <col min="5600" max="5600" width="10.42578125" style="1" customWidth="1"/>
    <col min="5601" max="5601" width="15.85546875" style="1" customWidth="1"/>
    <col min="5602" max="5602" width="14.42578125" style="1" customWidth="1"/>
    <col min="5603" max="5603" width="13" style="1" customWidth="1"/>
    <col min="5604" max="5604" width="14.85546875" style="1" customWidth="1"/>
    <col min="5605" max="5605" width="15.85546875" style="1" customWidth="1"/>
    <col min="5606" max="5606" width="16.5703125" style="1" customWidth="1"/>
    <col min="5607" max="5607" width="15" style="1" customWidth="1"/>
    <col min="5608" max="5608" width="13" style="1" customWidth="1"/>
    <col min="5609" max="5609" width="12.5703125" style="1" customWidth="1"/>
    <col min="5610" max="5610" width="15.42578125" style="1" customWidth="1"/>
    <col min="5611" max="5611" width="13.140625" style="1" customWidth="1"/>
    <col min="5612" max="5612" width="14" style="1" customWidth="1"/>
    <col min="5613" max="5613" width="18.28515625" style="1" customWidth="1"/>
    <col min="5614" max="5614" width="1.28515625" style="1" customWidth="1"/>
    <col min="5615" max="5615" width="11" style="1" customWidth="1"/>
    <col min="5616" max="5616" width="11.7109375" style="1" customWidth="1"/>
    <col min="5617" max="5618" width="11" style="1" customWidth="1"/>
    <col min="5619" max="5619" width="12.42578125" style="1" customWidth="1"/>
    <col min="5620" max="5625" width="0" style="1" hidden="1" customWidth="1"/>
    <col min="5626" max="5626" width="1.42578125" style="1" customWidth="1"/>
    <col min="5627" max="5629" width="0" style="1" hidden="1" customWidth="1"/>
    <col min="5630" max="5630" width="1.28515625" style="1" customWidth="1"/>
    <col min="5631" max="5633" width="10.7109375" style="1" customWidth="1"/>
    <col min="5634" max="5634" width="2.140625" style="1" customWidth="1"/>
    <col min="5635" max="5635" width="11.140625" style="1" customWidth="1"/>
    <col min="5636" max="5636" width="13.42578125" style="1" customWidth="1"/>
    <col min="5637" max="5637" width="10" style="1" customWidth="1"/>
    <col min="5638" max="5638" width="14.140625" style="1" customWidth="1"/>
    <col min="5639" max="5639" width="9.5703125" style="1" bestFit="1" customWidth="1"/>
    <col min="5640" max="5852" width="9.140625" style="1"/>
    <col min="5853" max="5853" width="3.42578125" style="1" customWidth="1"/>
    <col min="5854" max="5854" width="4.42578125" style="1" customWidth="1"/>
    <col min="5855" max="5855" width="32" style="1" customWidth="1"/>
    <col min="5856" max="5856" width="10.42578125" style="1" customWidth="1"/>
    <col min="5857" max="5857" width="15.85546875" style="1" customWidth="1"/>
    <col min="5858" max="5858" width="14.42578125" style="1" customWidth="1"/>
    <col min="5859" max="5859" width="13" style="1" customWidth="1"/>
    <col min="5860" max="5860" width="14.85546875" style="1" customWidth="1"/>
    <col min="5861" max="5861" width="15.85546875" style="1" customWidth="1"/>
    <col min="5862" max="5862" width="16.5703125" style="1" customWidth="1"/>
    <col min="5863" max="5863" width="15" style="1" customWidth="1"/>
    <col min="5864" max="5864" width="13" style="1" customWidth="1"/>
    <col min="5865" max="5865" width="12.5703125" style="1" customWidth="1"/>
    <col min="5866" max="5866" width="15.42578125" style="1" customWidth="1"/>
    <col min="5867" max="5867" width="13.140625" style="1" customWidth="1"/>
    <col min="5868" max="5868" width="14" style="1" customWidth="1"/>
    <col min="5869" max="5869" width="18.28515625" style="1" customWidth="1"/>
    <col min="5870" max="5870" width="1.28515625" style="1" customWidth="1"/>
    <col min="5871" max="5871" width="11" style="1" customWidth="1"/>
    <col min="5872" max="5872" width="11.7109375" style="1" customWidth="1"/>
    <col min="5873" max="5874" width="11" style="1" customWidth="1"/>
    <col min="5875" max="5875" width="12.42578125" style="1" customWidth="1"/>
    <col min="5876" max="5881" width="0" style="1" hidden="1" customWidth="1"/>
    <col min="5882" max="5882" width="1.42578125" style="1" customWidth="1"/>
    <col min="5883" max="5885" width="0" style="1" hidden="1" customWidth="1"/>
    <col min="5886" max="5886" width="1.28515625" style="1" customWidth="1"/>
    <col min="5887" max="5889" width="10.7109375" style="1" customWidth="1"/>
    <col min="5890" max="5890" width="2.140625" style="1" customWidth="1"/>
    <col min="5891" max="5891" width="11.140625" style="1" customWidth="1"/>
    <col min="5892" max="5892" width="13.42578125" style="1" customWidth="1"/>
    <col min="5893" max="5893" width="10" style="1" customWidth="1"/>
    <col min="5894" max="5894" width="14.140625" style="1" customWidth="1"/>
    <col min="5895" max="5895" width="9.5703125" style="1" bestFit="1" customWidth="1"/>
    <col min="5896" max="6108" width="9.140625" style="1"/>
    <col min="6109" max="6109" width="3.42578125" style="1" customWidth="1"/>
    <col min="6110" max="6110" width="4.42578125" style="1" customWidth="1"/>
    <col min="6111" max="6111" width="32" style="1" customWidth="1"/>
    <col min="6112" max="6112" width="10.42578125" style="1" customWidth="1"/>
    <col min="6113" max="6113" width="15.85546875" style="1" customWidth="1"/>
    <col min="6114" max="6114" width="14.42578125" style="1" customWidth="1"/>
    <col min="6115" max="6115" width="13" style="1" customWidth="1"/>
    <col min="6116" max="6116" width="14.85546875" style="1" customWidth="1"/>
    <col min="6117" max="6117" width="15.85546875" style="1" customWidth="1"/>
    <col min="6118" max="6118" width="16.5703125" style="1" customWidth="1"/>
    <col min="6119" max="6119" width="15" style="1" customWidth="1"/>
    <col min="6120" max="6120" width="13" style="1" customWidth="1"/>
    <col min="6121" max="6121" width="12.5703125" style="1" customWidth="1"/>
    <col min="6122" max="6122" width="15.42578125" style="1" customWidth="1"/>
    <col min="6123" max="6123" width="13.140625" style="1" customWidth="1"/>
    <col min="6124" max="6124" width="14" style="1" customWidth="1"/>
    <col min="6125" max="6125" width="18.28515625" style="1" customWidth="1"/>
    <col min="6126" max="6126" width="1.28515625" style="1" customWidth="1"/>
    <col min="6127" max="6127" width="11" style="1" customWidth="1"/>
    <col min="6128" max="6128" width="11.7109375" style="1" customWidth="1"/>
    <col min="6129" max="6130" width="11" style="1" customWidth="1"/>
    <col min="6131" max="6131" width="12.42578125" style="1" customWidth="1"/>
    <col min="6132" max="6137" width="0" style="1" hidden="1" customWidth="1"/>
    <col min="6138" max="6138" width="1.42578125" style="1" customWidth="1"/>
    <col min="6139" max="6141" width="0" style="1" hidden="1" customWidth="1"/>
    <col min="6142" max="6142" width="1.28515625" style="1" customWidth="1"/>
    <col min="6143" max="6145" width="10.7109375" style="1" customWidth="1"/>
    <col min="6146" max="6146" width="2.140625" style="1" customWidth="1"/>
    <col min="6147" max="6147" width="11.140625" style="1" customWidth="1"/>
    <col min="6148" max="6148" width="13.42578125" style="1" customWidth="1"/>
    <col min="6149" max="6149" width="10" style="1" customWidth="1"/>
    <col min="6150" max="6150" width="14.140625" style="1" customWidth="1"/>
    <col min="6151" max="6151" width="9.5703125" style="1" bestFit="1" customWidth="1"/>
    <col min="6152" max="6364" width="9.140625" style="1"/>
    <col min="6365" max="6365" width="3.42578125" style="1" customWidth="1"/>
    <col min="6366" max="6366" width="4.42578125" style="1" customWidth="1"/>
    <col min="6367" max="6367" width="32" style="1" customWidth="1"/>
    <col min="6368" max="6368" width="10.42578125" style="1" customWidth="1"/>
    <col min="6369" max="6369" width="15.85546875" style="1" customWidth="1"/>
    <col min="6370" max="6370" width="14.42578125" style="1" customWidth="1"/>
    <col min="6371" max="6371" width="13" style="1" customWidth="1"/>
    <col min="6372" max="6372" width="14.85546875" style="1" customWidth="1"/>
    <col min="6373" max="6373" width="15.85546875" style="1" customWidth="1"/>
    <col min="6374" max="6374" width="16.5703125" style="1" customWidth="1"/>
    <col min="6375" max="6375" width="15" style="1" customWidth="1"/>
    <col min="6376" max="6376" width="13" style="1" customWidth="1"/>
    <col min="6377" max="6377" width="12.5703125" style="1" customWidth="1"/>
    <col min="6378" max="6378" width="15.42578125" style="1" customWidth="1"/>
    <col min="6379" max="6379" width="13.140625" style="1" customWidth="1"/>
    <col min="6380" max="6380" width="14" style="1" customWidth="1"/>
    <col min="6381" max="6381" width="18.28515625" style="1" customWidth="1"/>
    <col min="6382" max="6382" width="1.28515625" style="1" customWidth="1"/>
    <col min="6383" max="6383" width="11" style="1" customWidth="1"/>
    <col min="6384" max="6384" width="11.7109375" style="1" customWidth="1"/>
    <col min="6385" max="6386" width="11" style="1" customWidth="1"/>
    <col min="6387" max="6387" width="12.42578125" style="1" customWidth="1"/>
    <col min="6388" max="6393" width="0" style="1" hidden="1" customWidth="1"/>
    <col min="6394" max="6394" width="1.42578125" style="1" customWidth="1"/>
    <col min="6395" max="6397" width="0" style="1" hidden="1" customWidth="1"/>
    <col min="6398" max="6398" width="1.28515625" style="1" customWidth="1"/>
    <col min="6399" max="6401" width="10.7109375" style="1" customWidth="1"/>
    <col min="6402" max="6402" width="2.140625" style="1" customWidth="1"/>
    <col min="6403" max="6403" width="11.140625" style="1" customWidth="1"/>
    <col min="6404" max="6404" width="13.42578125" style="1" customWidth="1"/>
    <col min="6405" max="6405" width="10" style="1" customWidth="1"/>
    <col min="6406" max="6406" width="14.140625" style="1" customWidth="1"/>
    <col min="6407" max="6407" width="9.5703125" style="1" bestFit="1" customWidth="1"/>
    <col min="6408" max="6620" width="9.140625" style="1"/>
    <col min="6621" max="6621" width="3.42578125" style="1" customWidth="1"/>
    <col min="6622" max="6622" width="4.42578125" style="1" customWidth="1"/>
    <col min="6623" max="6623" width="32" style="1" customWidth="1"/>
    <col min="6624" max="6624" width="10.42578125" style="1" customWidth="1"/>
    <col min="6625" max="6625" width="15.85546875" style="1" customWidth="1"/>
    <col min="6626" max="6626" width="14.42578125" style="1" customWidth="1"/>
    <col min="6627" max="6627" width="13" style="1" customWidth="1"/>
    <col min="6628" max="6628" width="14.85546875" style="1" customWidth="1"/>
    <col min="6629" max="6629" width="15.85546875" style="1" customWidth="1"/>
    <col min="6630" max="6630" width="16.5703125" style="1" customWidth="1"/>
    <col min="6631" max="6631" width="15" style="1" customWidth="1"/>
    <col min="6632" max="6632" width="13" style="1" customWidth="1"/>
    <col min="6633" max="6633" width="12.5703125" style="1" customWidth="1"/>
    <col min="6634" max="6634" width="15.42578125" style="1" customWidth="1"/>
    <col min="6635" max="6635" width="13.140625" style="1" customWidth="1"/>
    <col min="6636" max="6636" width="14" style="1" customWidth="1"/>
    <col min="6637" max="6637" width="18.28515625" style="1" customWidth="1"/>
    <col min="6638" max="6638" width="1.28515625" style="1" customWidth="1"/>
    <col min="6639" max="6639" width="11" style="1" customWidth="1"/>
    <col min="6640" max="6640" width="11.7109375" style="1" customWidth="1"/>
    <col min="6641" max="6642" width="11" style="1" customWidth="1"/>
    <col min="6643" max="6643" width="12.42578125" style="1" customWidth="1"/>
    <col min="6644" max="6649" width="0" style="1" hidden="1" customWidth="1"/>
    <col min="6650" max="6650" width="1.42578125" style="1" customWidth="1"/>
    <col min="6651" max="6653" width="0" style="1" hidden="1" customWidth="1"/>
    <col min="6654" max="6654" width="1.28515625" style="1" customWidth="1"/>
    <col min="6655" max="6657" width="10.7109375" style="1" customWidth="1"/>
    <col min="6658" max="6658" width="2.140625" style="1" customWidth="1"/>
    <col min="6659" max="6659" width="11.140625" style="1" customWidth="1"/>
    <col min="6660" max="6660" width="13.42578125" style="1" customWidth="1"/>
    <col min="6661" max="6661" width="10" style="1" customWidth="1"/>
    <col min="6662" max="6662" width="14.140625" style="1" customWidth="1"/>
    <col min="6663" max="6663" width="9.5703125" style="1" bestFit="1" customWidth="1"/>
    <col min="6664" max="6876" width="9.140625" style="1"/>
    <col min="6877" max="6877" width="3.42578125" style="1" customWidth="1"/>
    <col min="6878" max="6878" width="4.42578125" style="1" customWidth="1"/>
    <col min="6879" max="6879" width="32" style="1" customWidth="1"/>
    <col min="6880" max="6880" width="10.42578125" style="1" customWidth="1"/>
    <col min="6881" max="6881" width="15.85546875" style="1" customWidth="1"/>
    <col min="6882" max="6882" width="14.42578125" style="1" customWidth="1"/>
    <col min="6883" max="6883" width="13" style="1" customWidth="1"/>
    <col min="6884" max="6884" width="14.85546875" style="1" customWidth="1"/>
    <col min="6885" max="6885" width="15.85546875" style="1" customWidth="1"/>
    <col min="6886" max="6886" width="16.5703125" style="1" customWidth="1"/>
    <col min="6887" max="6887" width="15" style="1" customWidth="1"/>
    <col min="6888" max="6888" width="13" style="1" customWidth="1"/>
    <col min="6889" max="6889" width="12.5703125" style="1" customWidth="1"/>
    <col min="6890" max="6890" width="15.42578125" style="1" customWidth="1"/>
    <col min="6891" max="6891" width="13.140625" style="1" customWidth="1"/>
    <col min="6892" max="6892" width="14" style="1" customWidth="1"/>
    <col min="6893" max="6893" width="18.28515625" style="1" customWidth="1"/>
    <col min="6894" max="6894" width="1.28515625" style="1" customWidth="1"/>
    <col min="6895" max="6895" width="11" style="1" customWidth="1"/>
    <col min="6896" max="6896" width="11.7109375" style="1" customWidth="1"/>
    <col min="6897" max="6898" width="11" style="1" customWidth="1"/>
    <col min="6899" max="6899" width="12.42578125" style="1" customWidth="1"/>
    <col min="6900" max="6905" width="0" style="1" hidden="1" customWidth="1"/>
    <col min="6906" max="6906" width="1.42578125" style="1" customWidth="1"/>
    <col min="6907" max="6909" width="0" style="1" hidden="1" customWidth="1"/>
    <col min="6910" max="6910" width="1.28515625" style="1" customWidth="1"/>
    <col min="6911" max="6913" width="10.7109375" style="1" customWidth="1"/>
    <col min="6914" max="6914" width="2.140625" style="1" customWidth="1"/>
    <col min="6915" max="6915" width="11.140625" style="1" customWidth="1"/>
    <col min="6916" max="6916" width="13.42578125" style="1" customWidth="1"/>
    <col min="6917" max="6917" width="10" style="1" customWidth="1"/>
    <col min="6918" max="6918" width="14.140625" style="1" customWidth="1"/>
    <col min="6919" max="6919" width="9.5703125" style="1" bestFit="1" customWidth="1"/>
    <col min="6920" max="7132" width="9.140625" style="1"/>
    <col min="7133" max="7133" width="3.42578125" style="1" customWidth="1"/>
    <col min="7134" max="7134" width="4.42578125" style="1" customWidth="1"/>
    <col min="7135" max="7135" width="32" style="1" customWidth="1"/>
    <col min="7136" max="7136" width="10.42578125" style="1" customWidth="1"/>
    <col min="7137" max="7137" width="15.85546875" style="1" customWidth="1"/>
    <col min="7138" max="7138" width="14.42578125" style="1" customWidth="1"/>
    <col min="7139" max="7139" width="13" style="1" customWidth="1"/>
    <col min="7140" max="7140" width="14.85546875" style="1" customWidth="1"/>
    <col min="7141" max="7141" width="15.85546875" style="1" customWidth="1"/>
    <col min="7142" max="7142" width="16.5703125" style="1" customWidth="1"/>
    <col min="7143" max="7143" width="15" style="1" customWidth="1"/>
    <col min="7144" max="7144" width="13" style="1" customWidth="1"/>
    <col min="7145" max="7145" width="12.5703125" style="1" customWidth="1"/>
    <col min="7146" max="7146" width="15.42578125" style="1" customWidth="1"/>
    <col min="7147" max="7147" width="13.140625" style="1" customWidth="1"/>
    <col min="7148" max="7148" width="14" style="1" customWidth="1"/>
    <col min="7149" max="7149" width="18.28515625" style="1" customWidth="1"/>
    <col min="7150" max="7150" width="1.28515625" style="1" customWidth="1"/>
    <col min="7151" max="7151" width="11" style="1" customWidth="1"/>
    <col min="7152" max="7152" width="11.7109375" style="1" customWidth="1"/>
    <col min="7153" max="7154" width="11" style="1" customWidth="1"/>
    <col min="7155" max="7155" width="12.42578125" style="1" customWidth="1"/>
    <col min="7156" max="7161" width="0" style="1" hidden="1" customWidth="1"/>
    <col min="7162" max="7162" width="1.42578125" style="1" customWidth="1"/>
    <col min="7163" max="7165" width="0" style="1" hidden="1" customWidth="1"/>
    <col min="7166" max="7166" width="1.28515625" style="1" customWidth="1"/>
    <col min="7167" max="7169" width="10.7109375" style="1" customWidth="1"/>
    <col min="7170" max="7170" width="2.140625" style="1" customWidth="1"/>
    <col min="7171" max="7171" width="11.140625" style="1" customWidth="1"/>
    <col min="7172" max="7172" width="13.42578125" style="1" customWidth="1"/>
    <col min="7173" max="7173" width="10" style="1" customWidth="1"/>
    <col min="7174" max="7174" width="14.140625" style="1" customWidth="1"/>
    <col min="7175" max="7175" width="9.5703125" style="1" bestFit="1" customWidth="1"/>
    <col min="7176" max="7388" width="9.140625" style="1"/>
    <col min="7389" max="7389" width="3.42578125" style="1" customWidth="1"/>
    <col min="7390" max="7390" width="4.42578125" style="1" customWidth="1"/>
    <col min="7391" max="7391" width="32" style="1" customWidth="1"/>
    <col min="7392" max="7392" width="10.42578125" style="1" customWidth="1"/>
    <col min="7393" max="7393" width="15.85546875" style="1" customWidth="1"/>
    <col min="7394" max="7394" width="14.42578125" style="1" customWidth="1"/>
    <col min="7395" max="7395" width="13" style="1" customWidth="1"/>
    <col min="7396" max="7396" width="14.85546875" style="1" customWidth="1"/>
    <col min="7397" max="7397" width="15.85546875" style="1" customWidth="1"/>
    <col min="7398" max="7398" width="16.5703125" style="1" customWidth="1"/>
    <col min="7399" max="7399" width="15" style="1" customWidth="1"/>
    <col min="7400" max="7400" width="13" style="1" customWidth="1"/>
    <col min="7401" max="7401" width="12.5703125" style="1" customWidth="1"/>
    <col min="7402" max="7402" width="15.42578125" style="1" customWidth="1"/>
    <col min="7403" max="7403" width="13.140625" style="1" customWidth="1"/>
    <col min="7404" max="7404" width="14" style="1" customWidth="1"/>
    <col min="7405" max="7405" width="18.28515625" style="1" customWidth="1"/>
    <col min="7406" max="7406" width="1.28515625" style="1" customWidth="1"/>
    <col min="7407" max="7407" width="11" style="1" customWidth="1"/>
    <col min="7408" max="7408" width="11.7109375" style="1" customWidth="1"/>
    <col min="7409" max="7410" width="11" style="1" customWidth="1"/>
    <col min="7411" max="7411" width="12.42578125" style="1" customWidth="1"/>
    <col min="7412" max="7417" width="0" style="1" hidden="1" customWidth="1"/>
    <col min="7418" max="7418" width="1.42578125" style="1" customWidth="1"/>
    <col min="7419" max="7421" width="0" style="1" hidden="1" customWidth="1"/>
    <col min="7422" max="7422" width="1.28515625" style="1" customWidth="1"/>
    <col min="7423" max="7425" width="10.7109375" style="1" customWidth="1"/>
    <col min="7426" max="7426" width="2.140625" style="1" customWidth="1"/>
    <col min="7427" max="7427" width="11.140625" style="1" customWidth="1"/>
    <col min="7428" max="7428" width="13.42578125" style="1" customWidth="1"/>
    <col min="7429" max="7429" width="10" style="1" customWidth="1"/>
    <col min="7430" max="7430" width="14.140625" style="1" customWidth="1"/>
    <col min="7431" max="7431" width="9.5703125" style="1" bestFit="1" customWidth="1"/>
    <col min="7432" max="7644" width="9.140625" style="1"/>
    <col min="7645" max="7645" width="3.42578125" style="1" customWidth="1"/>
    <col min="7646" max="7646" width="4.42578125" style="1" customWidth="1"/>
    <col min="7647" max="7647" width="32" style="1" customWidth="1"/>
    <col min="7648" max="7648" width="10.42578125" style="1" customWidth="1"/>
    <col min="7649" max="7649" width="15.85546875" style="1" customWidth="1"/>
    <col min="7650" max="7650" width="14.42578125" style="1" customWidth="1"/>
    <col min="7651" max="7651" width="13" style="1" customWidth="1"/>
    <col min="7652" max="7652" width="14.85546875" style="1" customWidth="1"/>
    <col min="7653" max="7653" width="15.85546875" style="1" customWidth="1"/>
    <col min="7654" max="7654" width="16.5703125" style="1" customWidth="1"/>
    <col min="7655" max="7655" width="15" style="1" customWidth="1"/>
    <col min="7656" max="7656" width="13" style="1" customWidth="1"/>
    <col min="7657" max="7657" width="12.5703125" style="1" customWidth="1"/>
    <col min="7658" max="7658" width="15.42578125" style="1" customWidth="1"/>
    <col min="7659" max="7659" width="13.140625" style="1" customWidth="1"/>
    <col min="7660" max="7660" width="14" style="1" customWidth="1"/>
    <col min="7661" max="7661" width="18.28515625" style="1" customWidth="1"/>
    <col min="7662" max="7662" width="1.28515625" style="1" customWidth="1"/>
    <col min="7663" max="7663" width="11" style="1" customWidth="1"/>
    <col min="7664" max="7664" width="11.7109375" style="1" customWidth="1"/>
    <col min="7665" max="7666" width="11" style="1" customWidth="1"/>
    <col min="7667" max="7667" width="12.42578125" style="1" customWidth="1"/>
    <col min="7668" max="7673" width="0" style="1" hidden="1" customWidth="1"/>
    <col min="7674" max="7674" width="1.42578125" style="1" customWidth="1"/>
    <col min="7675" max="7677" width="0" style="1" hidden="1" customWidth="1"/>
    <col min="7678" max="7678" width="1.28515625" style="1" customWidth="1"/>
    <col min="7679" max="7681" width="10.7109375" style="1" customWidth="1"/>
    <col min="7682" max="7682" width="2.140625" style="1" customWidth="1"/>
    <col min="7683" max="7683" width="11.140625" style="1" customWidth="1"/>
    <col min="7684" max="7684" width="13.42578125" style="1" customWidth="1"/>
    <col min="7685" max="7685" width="10" style="1" customWidth="1"/>
    <col min="7686" max="7686" width="14.140625" style="1" customWidth="1"/>
    <col min="7687" max="7687" width="9.5703125" style="1" bestFit="1" customWidth="1"/>
    <col min="7688" max="7900" width="9.140625" style="1"/>
    <col min="7901" max="7901" width="3.42578125" style="1" customWidth="1"/>
    <col min="7902" max="7902" width="4.42578125" style="1" customWidth="1"/>
    <col min="7903" max="7903" width="32" style="1" customWidth="1"/>
    <col min="7904" max="7904" width="10.42578125" style="1" customWidth="1"/>
    <col min="7905" max="7905" width="15.85546875" style="1" customWidth="1"/>
    <col min="7906" max="7906" width="14.42578125" style="1" customWidth="1"/>
    <col min="7907" max="7907" width="13" style="1" customWidth="1"/>
    <col min="7908" max="7908" width="14.85546875" style="1" customWidth="1"/>
    <col min="7909" max="7909" width="15.85546875" style="1" customWidth="1"/>
    <col min="7910" max="7910" width="16.5703125" style="1" customWidth="1"/>
    <col min="7911" max="7911" width="15" style="1" customWidth="1"/>
    <col min="7912" max="7912" width="13" style="1" customWidth="1"/>
    <col min="7913" max="7913" width="12.5703125" style="1" customWidth="1"/>
    <col min="7914" max="7914" width="15.42578125" style="1" customWidth="1"/>
    <col min="7915" max="7915" width="13.140625" style="1" customWidth="1"/>
    <col min="7916" max="7916" width="14" style="1" customWidth="1"/>
    <col min="7917" max="7917" width="18.28515625" style="1" customWidth="1"/>
    <col min="7918" max="7918" width="1.28515625" style="1" customWidth="1"/>
    <col min="7919" max="7919" width="11" style="1" customWidth="1"/>
    <col min="7920" max="7920" width="11.7109375" style="1" customWidth="1"/>
    <col min="7921" max="7922" width="11" style="1" customWidth="1"/>
    <col min="7923" max="7923" width="12.42578125" style="1" customWidth="1"/>
    <col min="7924" max="7929" width="0" style="1" hidden="1" customWidth="1"/>
    <col min="7930" max="7930" width="1.42578125" style="1" customWidth="1"/>
    <col min="7931" max="7933" width="0" style="1" hidden="1" customWidth="1"/>
    <col min="7934" max="7934" width="1.28515625" style="1" customWidth="1"/>
    <col min="7935" max="7937" width="10.7109375" style="1" customWidth="1"/>
    <col min="7938" max="7938" width="2.140625" style="1" customWidth="1"/>
    <col min="7939" max="7939" width="11.140625" style="1" customWidth="1"/>
    <col min="7940" max="7940" width="13.42578125" style="1" customWidth="1"/>
    <col min="7941" max="7941" width="10" style="1" customWidth="1"/>
    <col min="7942" max="7942" width="14.140625" style="1" customWidth="1"/>
    <col min="7943" max="7943" width="9.5703125" style="1" bestFit="1" customWidth="1"/>
    <col min="7944" max="8156" width="9.140625" style="1"/>
    <col min="8157" max="8157" width="3.42578125" style="1" customWidth="1"/>
    <col min="8158" max="8158" width="4.42578125" style="1" customWidth="1"/>
    <col min="8159" max="8159" width="32" style="1" customWidth="1"/>
    <col min="8160" max="8160" width="10.42578125" style="1" customWidth="1"/>
    <col min="8161" max="8161" width="15.85546875" style="1" customWidth="1"/>
    <col min="8162" max="8162" width="14.42578125" style="1" customWidth="1"/>
    <col min="8163" max="8163" width="13" style="1" customWidth="1"/>
    <col min="8164" max="8164" width="14.85546875" style="1" customWidth="1"/>
    <col min="8165" max="8165" width="15.85546875" style="1" customWidth="1"/>
    <col min="8166" max="8166" width="16.5703125" style="1" customWidth="1"/>
    <col min="8167" max="8167" width="15" style="1" customWidth="1"/>
    <col min="8168" max="8168" width="13" style="1" customWidth="1"/>
    <col min="8169" max="8169" width="12.5703125" style="1" customWidth="1"/>
    <col min="8170" max="8170" width="15.42578125" style="1" customWidth="1"/>
    <col min="8171" max="8171" width="13.140625" style="1" customWidth="1"/>
    <col min="8172" max="8172" width="14" style="1" customWidth="1"/>
    <col min="8173" max="8173" width="18.28515625" style="1" customWidth="1"/>
    <col min="8174" max="8174" width="1.28515625" style="1" customWidth="1"/>
    <col min="8175" max="8175" width="11" style="1" customWidth="1"/>
    <col min="8176" max="8176" width="11.7109375" style="1" customWidth="1"/>
    <col min="8177" max="8178" width="11" style="1" customWidth="1"/>
    <col min="8179" max="8179" width="12.42578125" style="1" customWidth="1"/>
    <col min="8180" max="8185" width="0" style="1" hidden="1" customWidth="1"/>
    <col min="8186" max="8186" width="1.42578125" style="1" customWidth="1"/>
    <col min="8187" max="8189" width="0" style="1" hidden="1" customWidth="1"/>
    <col min="8190" max="8190" width="1.28515625" style="1" customWidth="1"/>
    <col min="8191" max="8193" width="10.7109375" style="1" customWidth="1"/>
    <col min="8194" max="8194" width="2.140625" style="1" customWidth="1"/>
    <col min="8195" max="8195" width="11.140625" style="1" customWidth="1"/>
    <col min="8196" max="8196" width="13.42578125" style="1" customWidth="1"/>
    <col min="8197" max="8197" width="10" style="1" customWidth="1"/>
    <col min="8198" max="8198" width="14.140625" style="1" customWidth="1"/>
    <col min="8199" max="8199" width="9.5703125" style="1" bestFit="1" customWidth="1"/>
    <col min="8200" max="8412" width="9.140625" style="1"/>
    <col min="8413" max="8413" width="3.42578125" style="1" customWidth="1"/>
    <col min="8414" max="8414" width="4.42578125" style="1" customWidth="1"/>
    <col min="8415" max="8415" width="32" style="1" customWidth="1"/>
    <col min="8416" max="8416" width="10.42578125" style="1" customWidth="1"/>
    <col min="8417" max="8417" width="15.85546875" style="1" customWidth="1"/>
    <col min="8418" max="8418" width="14.42578125" style="1" customWidth="1"/>
    <col min="8419" max="8419" width="13" style="1" customWidth="1"/>
    <col min="8420" max="8420" width="14.85546875" style="1" customWidth="1"/>
    <col min="8421" max="8421" width="15.85546875" style="1" customWidth="1"/>
    <col min="8422" max="8422" width="16.5703125" style="1" customWidth="1"/>
    <col min="8423" max="8423" width="15" style="1" customWidth="1"/>
    <col min="8424" max="8424" width="13" style="1" customWidth="1"/>
    <col min="8425" max="8425" width="12.5703125" style="1" customWidth="1"/>
    <col min="8426" max="8426" width="15.42578125" style="1" customWidth="1"/>
    <col min="8427" max="8427" width="13.140625" style="1" customWidth="1"/>
    <col min="8428" max="8428" width="14" style="1" customWidth="1"/>
    <col min="8429" max="8429" width="18.28515625" style="1" customWidth="1"/>
    <col min="8430" max="8430" width="1.28515625" style="1" customWidth="1"/>
    <col min="8431" max="8431" width="11" style="1" customWidth="1"/>
    <col min="8432" max="8432" width="11.7109375" style="1" customWidth="1"/>
    <col min="8433" max="8434" width="11" style="1" customWidth="1"/>
    <col min="8435" max="8435" width="12.42578125" style="1" customWidth="1"/>
    <col min="8436" max="8441" width="0" style="1" hidden="1" customWidth="1"/>
    <col min="8442" max="8442" width="1.42578125" style="1" customWidth="1"/>
    <col min="8443" max="8445" width="0" style="1" hidden="1" customWidth="1"/>
    <col min="8446" max="8446" width="1.28515625" style="1" customWidth="1"/>
    <col min="8447" max="8449" width="10.7109375" style="1" customWidth="1"/>
    <col min="8450" max="8450" width="2.140625" style="1" customWidth="1"/>
    <col min="8451" max="8451" width="11.140625" style="1" customWidth="1"/>
    <col min="8452" max="8452" width="13.42578125" style="1" customWidth="1"/>
    <col min="8453" max="8453" width="10" style="1" customWidth="1"/>
    <col min="8454" max="8454" width="14.140625" style="1" customWidth="1"/>
    <col min="8455" max="8455" width="9.5703125" style="1" bestFit="1" customWidth="1"/>
    <col min="8456" max="8668" width="9.140625" style="1"/>
    <col min="8669" max="8669" width="3.42578125" style="1" customWidth="1"/>
    <col min="8670" max="8670" width="4.42578125" style="1" customWidth="1"/>
    <col min="8671" max="8671" width="32" style="1" customWidth="1"/>
    <col min="8672" max="8672" width="10.42578125" style="1" customWidth="1"/>
    <col min="8673" max="8673" width="15.85546875" style="1" customWidth="1"/>
    <col min="8674" max="8674" width="14.42578125" style="1" customWidth="1"/>
    <col min="8675" max="8675" width="13" style="1" customWidth="1"/>
    <col min="8676" max="8676" width="14.85546875" style="1" customWidth="1"/>
    <col min="8677" max="8677" width="15.85546875" style="1" customWidth="1"/>
    <col min="8678" max="8678" width="16.5703125" style="1" customWidth="1"/>
    <col min="8679" max="8679" width="15" style="1" customWidth="1"/>
    <col min="8680" max="8680" width="13" style="1" customWidth="1"/>
    <col min="8681" max="8681" width="12.5703125" style="1" customWidth="1"/>
    <col min="8682" max="8682" width="15.42578125" style="1" customWidth="1"/>
    <col min="8683" max="8683" width="13.140625" style="1" customWidth="1"/>
    <col min="8684" max="8684" width="14" style="1" customWidth="1"/>
    <col min="8685" max="8685" width="18.28515625" style="1" customWidth="1"/>
    <col min="8686" max="8686" width="1.28515625" style="1" customWidth="1"/>
    <col min="8687" max="8687" width="11" style="1" customWidth="1"/>
    <col min="8688" max="8688" width="11.7109375" style="1" customWidth="1"/>
    <col min="8689" max="8690" width="11" style="1" customWidth="1"/>
    <col min="8691" max="8691" width="12.42578125" style="1" customWidth="1"/>
    <col min="8692" max="8697" width="0" style="1" hidden="1" customWidth="1"/>
    <col min="8698" max="8698" width="1.42578125" style="1" customWidth="1"/>
    <col min="8699" max="8701" width="0" style="1" hidden="1" customWidth="1"/>
    <col min="8702" max="8702" width="1.28515625" style="1" customWidth="1"/>
    <col min="8703" max="8705" width="10.7109375" style="1" customWidth="1"/>
    <col min="8706" max="8706" width="2.140625" style="1" customWidth="1"/>
    <col min="8707" max="8707" width="11.140625" style="1" customWidth="1"/>
    <col min="8708" max="8708" width="13.42578125" style="1" customWidth="1"/>
    <col min="8709" max="8709" width="10" style="1" customWidth="1"/>
    <col min="8710" max="8710" width="14.140625" style="1" customWidth="1"/>
    <col min="8711" max="8711" width="9.5703125" style="1" bestFit="1" customWidth="1"/>
    <col min="8712" max="8924" width="9.140625" style="1"/>
    <col min="8925" max="8925" width="3.42578125" style="1" customWidth="1"/>
    <col min="8926" max="8926" width="4.42578125" style="1" customWidth="1"/>
    <col min="8927" max="8927" width="32" style="1" customWidth="1"/>
    <col min="8928" max="8928" width="10.42578125" style="1" customWidth="1"/>
    <col min="8929" max="8929" width="15.85546875" style="1" customWidth="1"/>
    <col min="8930" max="8930" width="14.42578125" style="1" customWidth="1"/>
    <col min="8931" max="8931" width="13" style="1" customWidth="1"/>
    <col min="8932" max="8932" width="14.85546875" style="1" customWidth="1"/>
    <col min="8933" max="8933" width="15.85546875" style="1" customWidth="1"/>
    <col min="8934" max="8934" width="16.5703125" style="1" customWidth="1"/>
    <col min="8935" max="8935" width="15" style="1" customWidth="1"/>
    <col min="8936" max="8936" width="13" style="1" customWidth="1"/>
    <col min="8937" max="8937" width="12.5703125" style="1" customWidth="1"/>
    <col min="8938" max="8938" width="15.42578125" style="1" customWidth="1"/>
    <col min="8939" max="8939" width="13.140625" style="1" customWidth="1"/>
    <col min="8940" max="8940" width="14" style="1" customWidth="1"/>
    <col min="8941" max="8941" width="18.28515625" style="1" customWidth="1"/>
    <col min="8942" max="8942" width="1.28515625" style="1" customWidth="1"/>
    <col min="8943" max="8943" width="11" style="1" customWidth="1"/>
    <col min="8944" max="8944" width="11.7109375" style="1" customWidth="1"/>
    <col min="8945" max="8946" width="11" style="1" customWidth="1"/>
    <col min="8947" max="8947" width="12.42578125" style="1" customWidth="1"/>
    <col min="8948" max="8953" width="0" style="1" hidden="1" customWidth="1"/>
    <col min="8954" max="8954" width="1.42578125" style="1" customWidth="1"/>
    <col min="8955" max="8957" width="0" style="1" hidden="1" customWidth="1"/>
    <col min="8958" max="8958" width="1.28515625" style="1" customWidth="1"/>
    <col min="8959" max="8961" width="10.7109375" style="1" customWidth="1"/>
    <col min="8962" max="8962" width="2.140625" style="1" customWidth="1"/>
    <col min="8963" max="8963" width="11.140625" style="1" customWidth="1"/>
    <col min="8964" max="8964" width="13.42578125" style="1" customWidth="1"/>
    <col min="8965" max="8965" width="10" style="1" customWidth="1"/>
    <col min="8966" max="8966" width="14.140625" style="1" customWidth="1"/>
    <col min="8967" max="8967" width="9.5703125" style="1" bestFit="1" customWidth="1"/>
    <col min="8968" max="9180" width="9.140625" style="1"/>
    <col min="9181" max="9181" width="3.42578125" style="1" customWidth="1"/>
    <col min="9182" max="9182" width="4.42578125" style="1" customWidth="1"/>
    <col min="9183" max="9183" width="32" style="1" customWidth="1"/>
    <col min="9184" max="9184" width="10.42578125" style="1" customWidth="1"/>
    <col min="9185" max="9185" width="15.85546875" style="1" customWidth="1"/>
    <col min="9186" max="9186" width="14.42578125" style="1" customWidth="1"/>
    <col min="9187" max="9187" width="13" style="1" customWidth="1"/>
    <col min="9188" max="9188" width="14.85546875" style="1" customWidth="1"/>
    <col min="9189" max="9189" width="15.85546875" style="1" customWidth="1"/>
    <col min="9190" max="9190" width="16.5703125" style="1" customWidth="1"/>
    <col min="9191" max="9191" width="15" style="1" customWidth="1"/>
    <col min="9192" max="9192" width="13" style="1" customWidth="1"/>
    <col min="9193" max="9193" width="12.5703125" style="1" customWidth="1"/>
    <col min="9194" max="9194" width="15.42578125" style="1" customWidth="1"/>
    <col min="9195" max="9195" width="13.140625" style="1" customWidth="1"/>
    <col min="9196" max="9196" width="14" style="1" customWidth="1"/>
    <col min="9197" max="9197" width="18.28515625" style="1" customWidth="1"/>
    <col min="9198" max="9198" width="1.28515625" style="1" customWidth="1"/>
    <col min="9199" max="9199" width="11" style="1" customWidth="1"/>
    <col min="9200" max="9200" width="11.7109375" style="1" customWidth="1"/>
    <col min="9201" max="9202" width="11" style="1" customWidth="1"/>
    <col min="9203" max="9203" width="12.42578125" style="1" customWidth="1"/>
    <col min="9204" max="9209" width="0" style="1" hidden="1" customWidth="1"/>
    <col min="9210" max="9210" width="1.42578125" style="1" customWidth="1"/>
    <col min="9211" max="9213" width="0" style="1" hidden="1" customWidth="1"/>
    <col min="9214" max="9214" width="1.28515625" style="1" customWidth="1"/>
    <col min="9215" max="9217" width="10.7109375" style="1" customWidth="1"/>
    <col min="9218" max="9218" width="2.140625" style="1" customWidth="1"/>
    <col min="9219" max="9219" width="11.140625" style="1" customWidth="1"/>
    <col min="9220" max="9220" width="13.42578125" style="1" customWidth="1"/>
    <col min="9221" max="9221" width="10" style="1" customWidth="1"/>
    <col min="9222" max="9222" width="14.140625" style="1" customWidth="1"/>
    <col min="9223" max="9223" width="9.5703125" style="1" bestFit="1" customWidth="1"/>
    <col min="9224" max="9436" width="9.140625" style="1"/>
    <col min="9437" max="9437" width="3.42578125" style="1" customWidth="1"/>
    <col min="9438" max="9438" width="4.42578125" style="1" customWidth="1"/>
    <col min="9439" max="9439" width="32" style="1" customWidth="1"/>
    <col min="9440" max="9440" width="10.42578125" style="1" customWidth="1"/>
    <col min="9441" max="9441" width="15.85546875" style="1" customWidth="1"/>
    <col min="9442" max="9442" width="14.42578125" style="1" customWidth="1"/>
    <col min="9443" max="9443" width="13" style="1" customWidth="1"/>
    <col min="9444" max="9444" width="14.85546875" style="1" customWidth="1"/>
    <col min="9445" max="9445" width="15.85546875" style="1" customWidth="1"/>
    <col min="9446" max="9446" width="16.5703125" style="1" customWidth="1"/>
    <col min="9447" max="9447" width="15" style="1" customWidth="1"/>
    <col min="9448" max="9448" width="13" style="1" customWidth="1"/>
    <col min="9449" max="9449" width="12.5703125" style="1" customWidth="1"/>
    <col min="9450" max="9450" width="15.42578125" style="1" customWidth="1"/>
    <col min="9451" max="9451" width="13.140625" style="1" customWidth="1"/>
    <col min="9452" max="9452" width="14" style="1" customWidth="1"/>
    <col min="9453" max="9453" width="18.28515625" style="1" customWidth="1"/>
    <col min="9454" max="9454" width="1.28515625" style="1" customWidth="1"/>
    <col min="9455" max="9455" width="11" style="1" customWidth="1"/>
    <col min="9456" max="9456" width="11.7109375" style="1" customWidth="1"/>
    <col min="9457" max="9458" width="11" style="1" customWidth="1"/>
    <col min="9459" max="9459" width="12.42578125" style="1" customWidth="1"/>
    <col min="9460" max="9465" width="0" style="1" hidden="1" customWidth="1"/>
    <col min="9466" max="9466" width="1.42578125" style="1" customWidth="1"/>
    <col min="9467" max="9469" width="0" style="1" hidden="1" customWidth="1"/>
    <col min="9470" max="9470" width="1.28515625" style="1" customWidth="1"/>
    <col min="9471" max="9473" width="10.7109375" style="1" customWidth="1"/>
    <col min="9474" max="9474" width="2.140625" style="1" customWidth="1"/>
    <col min="9475" max="9475" width="11.140625" style="1" customWidth="1"/>
    <col min="9476" max="9476" width="13.42578125" style="1" customWidth="1"/>
    <col min="9477" max="9477" width="10" style="1" customWidth="1"/>
    <col min="9478" max="9478" width="14.140625" style="1" customWidth="1"/>
    <col min="9479" max="9479" width="9.5703125" style="1" bestFit="1" customWidth="1"/>
    <col min="9480" max="9692" width="9.140625" style="1"/>
    <col min="9693" max="9693" width="3.42578125" style="1" customWidth="1"/>
    <col min="9694" max="9694" width="4.42578125" style="1" customWidth="1"/>
    <col min="9695" max="9695" width="32" style="1" customWidth="1"/>
    <col min="9696" max="9696" width="10.42578125" style="1" customWidth="1"/>
    <col min="9697" max="9697" width="15.85546875" style="1" customWidth="1"/>
    <col min="9698" max="9698" width="14.42578125" style="1" customWidth="1"/>
    <col min="9699" max="9699" width="13" style="1" customWidth="1"/>
    <col min="9700" max="9700" width="14.85546875" style="1" customWidth="1"/>
    <col min="9701" max="9701" width="15.85546875" style="1" customWidth="1"/>
    <col min="9702" max="9702" width="16.5703125" style="1" customWidth="1"/>
    <col min="9703" max="9703" width="15" style="1" customWidth="1"/>
    <col min="9704" max="9704" width="13" style="1" customWidth="1"/>
    <col min="9705" max="9705" width="12.5703125" style="1" customWidth="1"/>
    <col min="9706" max="9706" width="15.42578125" style="1" customWidth="1"/>
    <col min="9707" max="9707" width="13.140625" style="1" customWidth="1"/>
    <col min="9708" max="9708" width="14" style="1" customWidth="1"/>
    <col min="9709" max="9709" width="18.28515625" style="1" customWidth="1"/>
    <col min="9710" max="9710" width="1.28515625" style="1" customWidth="1"/>
    <col min="9711" max="9711" width="11" style="1" customWidth="1"/>
    <col min="9712" max="9712" width="11.7109375" style="1" customWidth="1"/>
    <col min="9713" max="9714" width="11" style="1" customWidth="1"/>
    <col min="9715" max="9715" width="12.42578125" style="1" customWidth="1"/>
    <col min="9716" max="9721" width="0" style="1" hidden="1" customWidth="1"/>
    <col min="9722" max="9722" width="1.42578125" style="1" customWidth="1"/>
    <col min="9723" max="9725" width="0" style="1" hidden="1" customWidth="1"/>
    <col min="9726" max="9726" width="1.28515625" style="1" customWidth="1"/>
    <col min="9727" max="9729" width="10.7109375" style="1" customWidth="1"/>
    <col min="9730" max="9730" width="2.140625" style="1" customWidth="1"/>
    <col min="9731" max="9731" width="11.140625" style="1" customWidth="1"/>
    <col min="9732" max="9732" width="13.42578125" style="1" customWidth="1"/>
    <col min="9733" max="9733" width="10" style="1" customWidth="1"/>
    <col min="9734" max="9734" width="14.140625" style="1" customWidth="1"/>
    <col min="9735" max="9735" width="9.5703125" style="1" bestFit="1" customWidth="1"/>
    <col min="9736" max="9948" width="9.140625" style="1"/>
    <col min="9949" max="9949" width="3.42578125" style="1" customWidth="1"/>
    <col min="9950" max="9950" width="4.42578125" style="1" customWidth="1"/>
    <col min="9951" max="9951" width="32" style="1" customWidth="1"/>
    <col min="9952" max="9952" width="10.42578125" style="1" customWidth="1"/>
    <col min="9953" max="9953" width="15.85546875" style="1" customWidth="1"/>
    <col min="9954" max="9954" width="14.42578125" style="1" customWidth="1"/>
    <col min="9955" max="9955" width="13" style="1" customWidth="1"/>
    <col min="9956" max="9956" width="14.85546875" style="1" customWidth="1"/>
    <col min="9957" max="9957" width="15.85546875" style="1" customWidth="1"/>
    <col min="9958" max="9958" width="16.5703125" style="1" customWidth="1"/>
    <col min="9959" max="9959" width="15" style="1" customWidth="1"/>
    <col min="9960" max="9960" width="13" style="1" customWidth="1"/>
    <col min="9961" max="9961" width="12.5703125" style="1" customWidth="1"/>
    <col min="9962" max="9962" width="15.42578125" style="1" customWidth="1"/>
    <col min="9963" max="9963" width="13.140625" style="1" customWidth="1"/>
    <col min="9964" max="9964" width="14" style="1" customWidth="1"/>
    <col min="9965" max="9965" width="18.28515625" style="1" customWidth="1"/>
    <col min="9966" max="9966" width="1.28515625" style="1" customWidth="1"/>
    <col min="9967" max="9967" width="11" style="1" customWidth="1"/>
    <col min="9968" max="9968" width="11.7109375" style="1" customWidth="1"/>
    <col min="9969" max="9970" width="11" style="1" customWidth="1"/>
    <col min="9971" max="9971" width="12.42578125" style="1" customWidth="1"/>
    <col min="9972" max="9977" width="0" style="1" hidden="1" customWidth="1"/>
    <col min="9978" max="9978" width="1.42578125" style="1" customWidth="1"/>
    <col min="9979" max="9981" width="0" style="1" hidden="1" customWidth="1"/>
    <col min="9982" max="9982" width="1.28515625" style="1" customWidth="1"/>
    <col min="9983" max="9985" width="10.7109375" style="1" customWidth="1"/>
    <col min="9986" max="9986" width="2.140625" style="1" customWidth="1"/>
    <col min="9987" max="9987" width="11.140625" style="1" customWidth="1"/>
    <col min="9988" max="9988" width="13.42578125" style="1" customWidth="1"/>
    <col min="9989" max="9989" width="10" style="1" customWidth="1"/>
    <col min="9990" max="9990" width="14.140625" style="1" customWidth="1"/>
    <col min="9991" max="9991" width="9.5703125" style="1" bestFit="1" customWidth="1"/>
    <col min="9992" max="10204" width="9.140625" style="1"/>
    <col min="10205" max="10205" width="3.42578125" style="1" customWidth="1"/>
    <col min="10206" max="10206" width="4.42578125" style="1" customWidth="1"/>
    <col min="10207" max="10207" width="32" style="1" customWidth="1"/>
    <col min="10208" max="10208" width="10.42578125" style="1" customWidth="1"/>
    <col min="10209" max="10209" width="15.85546875" style="1" customWidth="1"/>
    <col min="10210" max="10210" width="14.42578125" style="1" customWidth="1"/>
    <col min="10211" max="10211" width="13" style="1" customWidth="1"/>
    <col min="10212" max="10212" width="14.85546875" style="1" customWidth="1"/>
    <col min="10213" max="10213" width="15.85546875" style="1" customWidth="1"/>
    <col min="10214" max="10214" width="16.5703125" style="1" customWidth="1"/>
    <col min="10215" max="10215" width="15" style="1" customWidth="1"/>
    <col min="10216" max="10216" width="13" style="1" customWidth="1"/>
    <col min="10217" max="10217" width="12.5703125" style="1" customWidth="1"/>
    <col min="10218" max="10218" width="15.42578125" style="1" customWidth="1"/>
    <col min="10219" max="10219" width="13.140625" style="1" customWidth="1"/>
    <col min="10220" max="10220" width="14" style="1" customWidth="1"/>
    <col min="10221" max="10221" width="18.28515625" style="1" customWidth="1"/>
    <col min="10222" max="10222" width="1.28515625" style="1" customWidth="1"/>
    <col min="10223" max="10223" width="11" style="1" customWidth="1"/>
    <col min="10224" max="10224" width="11.7109375" style="1" customWidth="1"/>
    <col min="10225" max="10226" width="11" style="1" customWidth="1"/>
    <col min="10227" max="10227" width="12.42578125" style="1" customWidth="1"/>
    <col min="10228" max="10233" width="0" style="1" hidden="1" customWidth="1"/>
    <col min="10234" max="10234" width="1.42578125" style="1" customWidth="1"/>
    <col min="10235" max="10237" width="0" style="1" hidden="1" customWidth="1"/>
    <col min="10238" max="10238" width="1.28515625" style="1" customWidth="1"/>
    <col min="10239" max="10241" width="10.7109375" style="1" customWidth="1"/>
    <col min="10242" max="10242" width="2.140625" style="1" customWidth="1"/>
    <col min="10243" max="10243" width="11.140625" style="1" customWidth="1"/>
    <col min="10244" max="10244" width="13.42578125" style="1" customWidth="1"/>
    <col min="10245" max="10245" width="10" style="1" customWidth="1"/>
    <col min="10246" max="10246" width="14.140625" style="1" customWidth="1"/>
    <col min="10247" max="10247" width="9.5703125" style="1" bestFit="1" customWidth="1"/>
    <col min="10248" max="10460" width="9.140625" style="1"/>
    <col min="10461" max="10461" width="3.42578125" style="1" customWidth="1"/>
    <col min="10462" max="10462" width="4.42578125" style="1" customWidth="1"/>
    <col min="10463" max="10463" width="32" style="1" customWidth="1"/>
    <col min="10464" max="10464" width="10.42578125" style="1" customWidth="1"/>
    <col min="10465" max="10465" width="15.85546875" style="1" customWidth="1"/>
    <col min="10466" max="10466" width="14.42578125" style="1" customWidth="1"/>
    <col min="10467" max="10467" width="13" style="1" customWidth="1"/>
    <col min="10468" max="10468" width="14.85546875" style="1" customWidth="1"/>
    <col min="10469" max="10469" width="15.85546875" style="1" customWidth="1"/>
    <col min="10470" max="10470" width="16.5703125" style="1" customWidth="1"/>
    <col min="10471" max="10471" width="15" style="1" customWidth="1"/>
    <col min="10472" max="10472" width="13" style="1" customWidth="1"/>
    <col min="10473" max="10473" width="12.5703125" style="1" customWidth="1"/>
    <col min="10474" max="10474" width="15.42578125" style="1" customWidth="1"/>
    <col min="10475" max="10475" width="13.140625" style="1" customWidth="1"/>
    <col min="10476" max="10476" width="14" style="1" customWidth="1"/>
    <col min="10477" max="10477" width="18.28515625" style="1" customWidth="1"/>
    <col min="10478" max="10478" width="1.28515625" style="1" customWidth="1"/>
    <col min="10479" max="10479" width="11" style="1" customWidth="1"/>
    <col min="10480" max="10480" width="11.7109375" style="1" customWidth="1"/>
    <col min="10481" max="10482" width="11" style="1" customWidth="1"/>
    <col min="10483" max="10483" width="12.42578125" style="1" customWidth="1"/>
    <col min="10484" max="10489" width="0" style="1" hidden="1" customWidth="1"/>
    <col min="10490" max="10490" width="1.42578125" style="1" customWidth="1"/>
    <col min="10491" max="10493" width="0" style="1" hidden="1" customWidth="1"/>
    <col min="10494" max="10494" width="1.28515625" style="1" customWidth="1"/>
    <col min="10495" max="10497" width="10.7109375" style="1" customWidth="1"/>
    <col min="10498" max="10498" width="2.140625" style="1" customWidth="1"/>
    <col min="10499" max="10499" width="11.140625" style="1" customWidth="1"/>
    <col min="10500" max="10500" width="13.42578125" style="1" customWidth="1"/>
    <col min="10501" max="10501" width="10" style="1" customWidth="1"/>
    <col min="10502" max="10502" width="14.140625" style="1" customWidth="1"/>
    <col min="10503" max="10503" width="9.5703125" style="1" bestFit="1" customWidth="1"/>
    <col min="10504" max="10716" width="9.140625" style="1"/>
    <col min="10717" max="10717" width="3.42578125" style="1" customWidth="1"/>
    <col min="10718" max="10718" width="4.42578125" style="1" customWidth="1"/>
    <col min="10719" max="10719" width="32" style="1" customWidth="1"/>
    <col min="10720" max="10720" width="10.42578125" style="1" customWidth="1"/>
    <col min="10721" max="10721" width="15.85546875" style="1" customWidth="1"/>
    <col min="10722" max="10722" width="14.42578125" style="1" customWidth="1"/>
    <col min="10723" max="10723" width="13" style="1" customWidth="1"/>
    <col min="10724" max="10724" width="14.85546875" style="1" customWidth="1"/>
    <col min="10725" max="10725" width="15.85546875" style="1" customWidth="1"/>
    <col min="10726" max="10726" width="16.5703125" style="1" customWidth="1"/>
    <col min="10727" max="10727" width="15" style="1" customWidth="1"/>
    <col min="10728" max="10728" width="13" style="1" customWidth="1"/>
    <col min="10729" max="10729" width="12.5703125" style="1" customWidth="1"/>
    <col min="10730" max="10730" width="15.42578125" style="1" customWidth="1"/>
    <col min="10731" max="10731" width="13.140625" style="1" customWidth="1"/>
    <col min="10732" max="10732" width="14" style="1" customWidth="1"/>
    <col min="10733" max="10733" width="18.28515625" style="1" customWidth="1"/>
    <col min="10734" max="10734" width="1.28515625" style="1" customWidth="1"/>
    <col min="10735" max="10735" width="11" style="1" customWidth="1"/>
    <col min="10736" max="10736" width="11.7109375" style="1" customWidth="1"/>
    <col min="10737" max="10738" width="11" style="1" customWidth="1"/>
    <col min="10739" max="10739" width="12.42578125" style="1" customWidth="1"/>
    <col min="10740" max="10745" width="0" style="1" hidden="1" customWidth="1"/>
    <col min="10746" max="10746" width="1.42578125" style="1" customWidth="1"/>
    <col min="10747" max="10749" width="0" style="1" hidden="1" customWidth="1"/>
    <col min="10750" max="10750" width="1.28515625" style="1" customWidth="1"/>
    <col min="10751" max="10753" width="10.7109375" style="1" customWidth="1"/>
    <col min="10754" max="10754" width="2.140625" style="1" customWidth="1"/>
    <col min="10755" max="10755" width="11.140625" style="1" customWidth="1"/>
    <col min="10756" max="10756" width="13.42578125" style="1" customWidth="1"/>
    <col min="10757" max="10757" width="10" style="1" customWidth="1"/>
    <col min="10758" max="10758" width="14.140625" style="1" customWidth="1"/>
    <col min="10759" max="10759" width="9.5703125" style="1" bestFit="1" customWidth="1"/>
    <col min="10760" max="10972" width="9.140625" style="1"/>
    <col min="10973" max="10973" width="3.42578125" style="1" customWidth="1"/>
    <col min="10974" max="10974" width="4.42578125" style="1" customWidth="1"/>
    <col min="10975" max="10975" width="32" style="1" customWidth="1"/>
    <col min="10976" max="10976" width="10.42578125" style="1" customWidth="1"/>
    <col min="10977" max="10977" width="15.85546875" style="1" customWidth="1"/>
    <col min="10978" max="10978" width="14.42578125" style="1" customWidth="1"/>
    <col min="10979" max="10979" width="13" style="1" customWidth="1"/>
    <col min="10980" max="10980" width="14.85546875" style="1" customWidth="1"/>
    <col min="10981" max="10981" width="15.85546875" style="1" customWidth="1"/>
    <col min="10982" max="10982" width="16.5703125" style="1" customWidth="1"/>
    <col min="10983" max="10983" width="15" style="1" customWidth="1"/>
    <col min="10984" max="10984" width="13" style="1" customWidth="1"/>
    <col min="10985" max="10985" width="12.5703125" style="1" customWidth="1"/>
    <col min="10986" max="10986" width="15.42578125" style="1" customWidth="1"/>
    <col min="10987" max="10987" width="13.140625" style="1" customWidth="1"/>
    <col min="10988" max="10988" width="14" style="1" customWidth="1"/>
    <col min="10989" max="10989" width="18.28515625" style="1" customWidth="1"/>
    <col min="10990" max="10990" width="1.28515625" style="1" customWidth="1"/>
    <col min="10991" max="10991" width="11" style="1" customWidth="1"/>
    <col min="10992" max="10992" width="11.7109375" style="1" customWidth="1"/>
    <col min="10993" max="10994" width="11" style="1" customWidth="1"/>
    <col min="10995" max="10995" width="12.42578125" style="1" customWidth="1"/>
    <col min="10996" max="11001" width="0" style="1" hidden="1" customWidth="1"/>
    <col min="11002" max="11002" width="1.42578125" style="1" customWidth="1"/>
    <col min="11003" max="11005" width="0" style="1" hidden="1" customWidth="1"/>
    <col min="11006" max="11006" width="1.28515625" style="1" customWidth="1"/>
    <col min="11007" max="11009" width="10.7109375" style="1" customWidth="1"/>
    <col min="11010" max="11010" width="2.140625" style="1" customWidth="1"/>
    <col min="11011" max="11011" width="11.140625" style="1" customWidth="1"/>
    <col min="11012" max="11012" width="13.42578125" style="1" customWidth="1"/>
    <col min="11013" max="11013" width="10" style="1" customWidth="1"/>
    <col min="11014" max="11014" width="14.140625" style="1" customWidth="1"/>
    <col min="11015" max="11015" width="9.5703125" style="1" bestFit="1" customWidth="1"/>
    <col min="11016" max="11228" width="9.140625" style="1"/>
    <col min="11229" max="11229" width="3.42578125" style="1" customWidth="1"/>
    <col min="11230" max="11230" width="4.42578125" style="1" customWidth="1"/>
    <col min="11231" max="11231" width="32" style="1" customWidth="1"/>
    <col min="11232" max="11232" width="10.42578125" style="1" customWidth="1"/>
    <col min="11233" max="11233" width="15.85546875" style="1" customWidth="1"/>
    <col min="11234" max="11234" width="14.42578125" style="1" customWidth="1"/>
    <col min="11235" max="11235" width="13" style="1" customWidth="1"/>
    <col min="11236" max="11236" width="14.85546875" style="1" customWidth="1"/>
    <col min="11237" max="11237" width="15.85546875" style="1" customWidth="1"/>
    <col min="11238" max="11238" width="16.5703125" style="1" customWidth="1"/>
    <col min="11239" max="11239" width="15" style="1" customWidth="1"/>
    <col min="11240" max="11240" width="13" style="1" customWidth="1"/>
    <col min="11241" max="11241" width="12.5703125" style="1" customWidth="1"/>
    <col min="11242" max="11242" width="15.42578125" style="1" customWidth="1"/>
    <col min="11243" max="11243" width="13.140625" style="1" customWidth="1"/>
    <col min="11244" max="11244" width="14" style="1" customWidth="1"/>
    <col min="11245" max="11245" width="18.28515625" style="1" customWidth="1"/>
    <col min="11246" max="11246" width="1.28515625" style="1" customWidth="1"/>
    <col min="11247" max="11247" width="11" style="1" customWidth="1"/>
    <col min="11248" max="11248" width="11.7109375" style="1" customWidth="1"/>
    <col min="11249" max="11250" width="11" style="1" customWidth="1"/>
    <col min="11251" max="11251" width="12.42578125" style="1" customWidth="1"/>
    <col min="11252" max="11257" width="0" style="1" hidden="1" customWidth="1"/>
    <col min="11258" max="11258" width="1.42578125" style="1" customWidth="1"/>
    <col min="11259" max="11261" width="0" style="1" hidden="1" customWidth="1"/>
    <col min="11262" max="11262" width="1.28515625" style="1" customWidth="1"/>
    <col min="11263" max="11265" width="10.7109375" style="1" customWidth="1"/>
    <col min="11266" max="11266" width="2.140625" style="1" customWidth="1"/>
    <col min="11267" max="11267" width="11.140625" style="1" customWidth="1"/>
    <col min="11268" max="11268" width="13.42578125" style="1" customWidth="1"/>
    <col min="11269" max="11269" width="10" style="1" customWidth="1"/>
    <col min="11270" max="11270" width="14.140625" style="1" customWidth="1"/>
    <col min="11271" max="11271" width="9.5703125" style="1" bestFit="1" customWidth="1"/>
    <col min="11272" max="11484" width="9.140625" style="1"/>
    <col min="11485" max="11485" width="3.42578125" style="1" customWidth="1"/>
    <col min="11486" max="11486" width="4.42578125" style="1" customWidth="1"/>
    <col min="11487" max="11487" width="32" style="1" customWidth="1"/>
    <col min="11488" max="11488" width="10.42578125" style="1" customWidth="1"/>
    <col min="11489" max="11489" width="15.85546875" style="1" customWidth="1"/>
    <col min="11490" max="11490" width="14.42578125" style="1" customWidth="1"/>
    <col min="11491" max="11491" width="13" style="1" customWidth="1"/>
    <col min="11492" max="11492" width="14.85546875" style="1" customWidth="1"/>
    <col min="11493" max="11493" width="15.85546875" style="1" customWidth="1"/>
    <col min="11494" max="11494" width="16.5703125" style="1" customWidth="1"/>
    <col min="11495" max="11495" width="15" style="1" customWidth="1"/>
    <col min="11496" max="11496" width="13" style="1" customWidth="1"/>
    <col min="11497" max="11497" width="12.5703125" style="1" customWidth="1"/>
    <col min="11498" max="11498" width="15.42578125" style="1" customWidth="1"/>
    <col min="11499" max="11499" width="13.140625" style="1" customWidth="1"/>
    <col min="11500" max="11500" width="14" style="1" customWidth="1"/>
    <col min="11501" max="11501" width="18.28515625" style="1" customWidth="1"/>
    <col min="11502" max="11502" width="1.28515625" style="1" customWidth="1"/>
    <col min="11503" max="11503" width="11" style="1" customWidth="1"/>
    <col min="11504" max="11504" width="11.7109375" style="1" customWidth="1"/>
    <col min="11505" max="11506" width="11" style="1" customWidth="1"/>
    <col min="11507" max="11507" width="12.42578125" style="1" customWidth="1"/>
    <col min="11508" max="11513" width="0" style="1" hidden="1" customWidth="1"/>
    <col min="11514" max="11514" width="1.42578125" style="1" customWidth="1"/>
    <col min="11515" max="11517" width="0" style="1" hidden="1" customWidth="1"/>
    <col min="11518" max="11518" width="1.28515625" style="1" customWidth="1"/>
    <col min="11519" max="11521" width="10.7109375" style="1" customWidth="1"/>
    <col min="11522" max="11522" width="2.140625" style="1" customWidth="1"/>
    <col min="11523" max="11523" width="11.140625" style="1" customWidth="1"/>
    <col min="11524" max="11524" width="13.42578125" style="1" customWidth="1"/>
    <col min="11525" max="11525" width="10" style="1" customWidth="1"/>
    <col min="11526" max="11526" width="14.140625" style="1" customWidth="1"/>
    <col min="11527" max="11527" width="9.5703125" style="1" bestFit="1" customWidth="1"/>
    <col min="11528" max="11740" width="9.140625" style="1"/>
    <col min="11741" max="11741" width="3.42578125" style="1" customWidth="1"/>
    <col min="11742" max="11742" width="4.42578125" style="1" customWidth="1"/>
    <col min="11743" max="11743" width="32" style="1" customWidth="1"/>
    <col min="11744" max="11744" width="10.42578125" style="1" customWidth="1"/>
    <col min="11745" max="11745" width="15.85546875" style="1" customWidth="1"/>
    <col min="11746" max="11746" width="14.42578125" style="1" customWidth="1"/>
    <col min="11747" max="11747" width="13" style="1" customWidth="1"/>
    <col min="11748" max="11748" width="14.85546875" style="1" customWidth="1"/>
    <col min="11749" max="11749" width="15.85546875" style="1" customWidth="1"/>
    <col min="11750" max="11750" width="16.5703125" style="1" customWidth="1"/>
    <col min="11751" max="11751" width="15" style="1" customWidth="1"/>
    <col min="11752" max="11752" width="13" style="1" customWidth="1"/>
    <col min="11753" max="11753" width="12.5703125" style="1" customWidth="1"/>
    <col min="11754" max="11754" width="15.42578125" style="1" customWidth="1"/>
    <col min="11755" max="11755" width="13.140625" style="1" customWidth="1"/>
    <col min="11756" max="11756" width="14" style="1" customWidth="1"/>
    <col min="11757" max="11757" width="18.28515625" style="1" customWidth="1"/>
    <col min="11758" max="11758" width="1.28515625" style="1" customWidth="1"/>
    <col min="11759" max="11759" width="11" style="1" customWidth="1"/>
    <col min="11760" max="11760" width="11.7109375" style="1" customWidth="1"/>
    <col min="11761" max="11762" width="11" style="1" customWidth="1"/>
    <col min="11763" max="11763" width="12.42578125" style="1" customWidth="1"/>
    <col min="11764" max="11769" width="0" style="1" hidden="1" customWidth="1"/>
    <col min="11770" max="11770" width="1.42578125" style="1" customWidth="1"/>
    <col min="11771" max="11773" width="0" style="1" hidden="1" customWidth="1"/>
    <col min="11774" max="11774" width="1.28515625" style="1" customWidth="1"/>
    <col min="11775" max="11777" width="10.7109375" style="1" customWidth="1"/>
    <col min="11778" max="11778" width="2.140625" style="1" customWidth="1"/>
    <col min="11779" max="11779" width="11.140625" style="1" customWidth="1"/>
    <col min="11780" max="11780" width="13.42578125" style="1" customWidth="1"/>
    <col min="11781" max="11781" width="10" style="1" customWidth="1"/>
    <col min="11782" max="11782" width="14.140625" style="1" customWidth="1"/>
    <col min="11783" max="11783" width="9.5703125" style="1" bestFit="1" customWidth="1"/>
    <col min="11784" max="11996" width="9.140625" style="1"/>
    <col min="11997" max="11997" width="3.42578125" style="1" customWidth="1"/>
    <col min="11998" max="11998" width="4.42578125" style="1" customWidth="1"/>
    <col min="11999" max="11999" width="32" style="1" customWidth="1"/>
    <col min="12000" max="12000" width="10.42578125" style="1" customWidth="1"/>
    <col min="12001" max="12001" width="15.85546875" style="1" customWidth="1"/>
    <col min="12002" max="12002" width="14.42578125" style="1" customWidth="1"/>
    <col min="12003" max="12003" width="13" style="1" customWidth="1"/>
    <col min="12004" max="12004" width="14.85546875" style="1" customWidth="1"/>
    <col min="12005" max="12005" width="15.85546875" style="1" customWidth="1"/>
    <col min="12006" max="12006" width="16.5703125" style="1" customWidth="1"/>
    <col min="12007" max="12007" width="15" style="1" customWidth="1"/>
    <col min="12008" max="12008" width="13" style="1" customWidth="1"/>
    <col min="12009" max="12009" width="12.5703125" style="1" customWidth="1"/>
    <col min="12010" max="12010" width="15.42578125" style="1" customWidth="1"/>
    <col min="12011" max="12011" width="13.140625" style="1" customWidth="1"/>
    <col min="12012" max="12012" width="14" style="1" customWidth="1"/>
    <col min="12013" max="12013" width="18.28515625" style="1" customWidth="1"/>
    <col min="12014" max="12014" width="1.28515625" style="1" customWidth="1"/>
    <col min="12015" max="12015" width="11" style="1" customWidth="1"/>
    <col min="12016" max="12016" width="11.7109375" style="1" customWidth="1"/>
    <col min="12017" max="12018" width="11" style="1" customWidth="1"/>
    <col min="12019" max="12019" width="12.42578125" style="1" customWidth="1"/>
    <col min="12020" max="12025" width="0" style="1" hidden="1" customWidth="1"/>
    <col min="12026" max="12026" width="1.42578125" style="1" customWidth="1"/>
    <col min="12027" max="12029" width="0" style="1" hidden="1" customWidth="1"/>
    <col min="12030" max="12030" width="1.28515625" style="1" customWidth="1"/>
    <col min="12031" max="12033" width="10.7109375" style="1" customWidth="1"/>
    <col min="12034" max="12034" width="2.140625" style="1" customWidth="1"/>
    <col min="12035" max="12035" width="11.140625" style="1" customWidth="1"/>
    <col min="12036" max="12036" width="13.42578125" style="1" customWidth="1"/>
    <col min="12037" max="12037" width="10" style="1" customWidth="1"/>
    <col min="12038" max="12038" width="14.140625" style="1" customWidth="1"/>
    <col min="12039" max="12039" width="9.5703125" style="1" bestFit="1" customWidth="1"/>
    <col min="12040" max="12252" width="9.140625" style="1"/>
    <col min="12253" max="12253" width="3.42578125" style="1" customWidth="1"/>
    <col min="12254" max="12254" width="4.42578125" style="1" customWidth="1"/>
    <col min="12255" max="12255" width="32" style="1" customWidth="1"/>
    <col min="12256" max="12256" width="10.42578125" style="1" customWidth="1"/>
    <col min="12257" max="12257" width="15.85546875" style="1" customWidth="1"/>
    <col min="12258" max="12258" width="14.42578125" style="1" customWidth="1"/>
    <col min="12259" max="12259" width="13" style="1" customWidth="1"/>
    <col min="12260" max="12260" width="14.85546875" style="1" customWidth="1"/>
    <col min="12261" max="12261" width="15.85546875" style="1" customWidth="1"/>
    <col min="12262" max="12262" width="16.5703125" style="1" customWidth="1"/>
    <col min="12263" max="12263" width="15" style="1" customWidth="1"/>
    <col min="12264" max="12264" width="13" style="1" customWidth="1"/>
    <col min="12265" max="12265" width="12.5703125" style="1" customWidth="1"/>
    <col min="12266" max="12266" width="15.42578125" style="1" customWidth="1"/>
    <col min="12267" max="12267" width="13.140625" style="1" customWidth="1"/>
    <col min="12268" max="12268" width="14" style="1" customWidth="1"/>
    <col min="12269" max="12269" width="18.28515625" style="1" customWidth="1"/>
    <col min="12270" max="12270" width="1.28515625" style="1" customWidth="1"/>
    <col min="12271" max="12271" width="11" style="1" customWidth="1"/>
    <col min="12272" max="12272" width="11.7109375" style="1" customWidth="1"/>
    <col min="12273" max="12274" width="11" style="1" customWidth="1"/>
    <col min="12275" max="12275" width="12.42578125" style="1" customWidth="1"/>
    <col min="12276" max="12281" width="0" style="1" hidden="1" customWidth="1"/>
    <col min="12282" max="12282" width="1.42578125" style="1" customWidth="1"/>
    <col min="12283" max="12285" width="0" style="1" hidden="1" customWidth="1"/>
    <col min="12286" max="12286" width="1.28515625" style="1" customWidth="1"/>
    <col min="12287" max="12289" width="10.7109375" style="1" customWidth="1"/>
    <col min="12290" max="12290" width="2.140625" style="1" customWidth="1"/>
    <col min="12291" max="12291" width="11.140625" style="1" customWidth="1"/>
    <col min="12292" max="12292" width="13.42578125" style="1" customWidth="1"/>
    <col min="12293" max="12293" width="10" style="1" customWidth="1"/>
    <col min="12294" max="12294" width="14.140625" style="1" customWidth="1"/>
    <col min="12295" max="12295" width="9.5703125" style="1" bestFit="1" customWidth="1"/>
    <col min="12296" max="12508" width="9.140625" style="1"/>
    <col min="12509" max="12509" width="3.42578125" style="1" customWidth="1"/>
    <col min="12510" max="12510" width="4.42578125" style="1" customWidth="1"/>
    <col min="12511" max="12511" width="32" style="1" customWidth="1"/>
    <col min="12512" max="12512" width="10.42578125" style="1" customWidth="1"/>
    <col min="12513" max="12513" width="15.85546875" style="1" customWidth="1"/>
    <col min="12514" max="12514" width="14.42578125" style="1" customWidth="1"/>
    <col min="12515" max="12515" width="13" style="1" customWidth="1"/>
    <col min="12516" max="12516" width="14.85546875" style="1" customWidth="1"/>
    <col min="12517" max="12517" width="15.85546875" style="1" customWidth="1"/>
    <col min="12518" max="12518" width="16.5703125" style="1" customWidth="1"/>
    <col min="12519" max="12519" width="15" style="1" customWidth="1"/>
    <col min="12520" max="12520" width="13" style="1" customWidth="1"/>
    <col min="12521" max="12521" width="12.5703125" style="1" customWidth="1"/>
    <col min="12522" max="12522" width="15.42578125" style="1" customWidth="1"/>
    <col min="12523" max="12523" width="13.140625" style="1" customWidth="1"/>
    <col min="12524" max="12524" width="14" style="1" customWidth="1"/>
    <col min="12525" max="12525" width="18.28515625" style="1" customWidth="1"/>
    <col min="12526" max="12526" width="1.28515625" style="1" customWidth="1"/>
    <col min="12527" max="12527" width="11" style="1" customWidth="1"/>
    <col min="12528" max="12528" width="11.7109375" style="1" customWidth="1"/>
    <col min="12529" max="12530" width="11" style="1" customWidth="1"/>
    <col min="12531" max="12531" width="12.42578125" style="1" customWidth="1"/>
    <col min="12532" max="12537" width="0" style="1" hidden="1" customWidth="1"/>
    <col min="12538" max="12538" width="1.42578125" style="1" customWidth="1"/>
    <col min="12539" max="12541" width="0" style="1" hidden="1" customWidth="1"/>
    <col min="12542" max="12542" width="1.28515625" style="1" customWidth="1"/>
    <col min="12543" max="12545" width="10.7109375" style="1" customWidth="1"/>
    <col min="12546" max="12546" width="2.140625" style="1" customWidth="1"/>
    <col min="12547" max="12547" width="11.140625" style="1" customWidth="1"/>
    <col min="12548" max="12548" width="13.42578125" style="1" customWidth="1"/>
    <col min="12549" max="12549" width="10" style="1" customWidth="1"/>
    <col min="12550" max="12550" width="14.140625" style="1" customWidth="1"/>
    <col min="12551" max="12551" width="9.5703125" style="1" bestFit="1" customWidth="1"/>
    <col min="12552" max="12764" width="9.140625" style="1"/>
    <col min="12765" max="12765" width="3.42578125" style="1" customWidth="1"/>
    <col min="12766" max="12766" width="4.42578125" style="1" customWidth="1"/>
    <col min="12767" max="12767" width="32" style="1" customWidth="1"/>
    <col min="12768" max="12768" width="10.42578125" style="1" customWidth="1"/>
    <col min="12769" max="12769" width="15.85546875" style="1" customWidth="1"/>
    <col min="12770" max="12770" width="14.42578125" style="1" customWidth="1"/>
    <col min="12771" max="12771" width="13" style="1" customWidth="1"/>
    <col min="12772" max="12772" width="14.85546875" style="1" customWidth="1"/>
    <col min="12773" max="12773" width="15.85546875" style="1" customWidth="1"/>
    <col min="12774" max="12774" width="16.5703125" style="1" customWidth="1"/>
    <col min="12775" max="12775" width="15" style="1" customWidth="1"/>
    <col min="12776" max="12776" width="13" style="1" customWidth="1"/>
    <col min="12777" max="12777" width="12.5703125" style="1" customWidth="1"/>
    <col min="12778" max="12778" width="15.42578125" style="1" customWidth="1"/>
    <col min="12779" max="12779" width="13.140625" style="1" customWidth="1"/>
    <col min="12780" max="12780" width="14" style="1" customWidth="1"/>
    <col min="12781" max="12781" width="18.28515625" style="1" customWidth="1"/>
    <col min="12782" max="12782" width="1.28515625" style="1" customWidth="1"/>
    <col min="12783" max="12783" width="11" style="1" customWidth="1"/>
    <col min="12784" max="12784" width="11.7109375" style="1" customWidth="1"/>
    <col min="12785" max="12786" width="11" style="1" customWidth="1"/>
    <col min="12787" max="12787" width="12.42578125" style="1" customWidth="1"/>
    <col min="12788" max="12793" width="0" style="1" hidden="1" customWidth="1"/>
    <col min="12794" max="12794" width="1.42578125" style="1" customWidth="1"/>
    <col min="12795" max="12797" width="0" style="1" hidden="1" customWidth="1"/>
    <col min="12798" max="12798" width="1.28515625" style="1" customWidth="1"/>
    <col min="12799" max="12801" width="10.7109375" style="1" customWidth="1"/>
    <col min="12802" max="12802" width="2.140625" style="1" customWidth="1"/>
    <col min="12803" max="12803" width="11.140625" style="1" customWidth="1"/>
    <col min="12804" max="12804" width="13.42578125" style="1" customWidth="1"/>
    <col min="12805" max="12805" width="10" style="1" customWidth="1"/>
    <col min="12806" max="12806" width="14.140625" style="1" customWidth="1"/>
    <col min="12807" max="12807" width="9.5703125" style="1" bestFit="1" customWidth="1"/>
    <col min="12808" max="13020" width="9.140625" style="1"/>
    <col min="13021" max="13021" width="3.42578125" style="1" customWidth="1"/>
    <col min="13022" max="13022" width="4.42578125" style="1" customWidth="1"/>
    <col min="13023" max="13023" width="32" style="1" customWidth="1"/>
    <col min="13024" max="13024" width="10.42578125" style="1" customWidth="1"/>
    <col min="13025" max="13025" width="15.85546875" style="1" customWidth="1"/>
    <col min="13026" max="13026" width="14.42578125" style="1" customWidth="1"/>
    <col min="13027" max="13027" width="13" style="1" customWidth="1"/>
    <col min="13028" max="13028" width="14.85546875" style="1" customWidth="1"/>
    <col min="13029" max="13029" width="15.85546875" style="1" customWidth="1"/>
    <col min="13030" max="13030" width="16.5703125" style="1" customWidth="1"/>
    <col min="13031" max="13031" width="15" style="1" customWidth="1"/>
    <col min="13032" max="13032" width="13" style="1" customWidth="1"/>
    <col min="13033" max="13033" width="12.5703125" style="1" customWidth="1"/>
    <col min="13034" max="13034" width="15.42578125" style="1" customWidth="1"/>
    <col min="13035" max="13035" width="13.140625" style="1" customWidth="1"/>
    <col min="13036" max="13036" width="14" style="1" customWidth="1"/>
    <col min="13037" max="13037" width="18.28515625" style="1" customWidth="1"/>
    <col min="13038" max="13038" width="1.28515625" style="1" customWidth="1"/>
    <col min="13039" max="13039" width="11" style="1" customWidth="1"/>
    <col min="13040" max="13040" width="11.7109375" style="1" customWidth="1"/>
    <col min="13041" max="13042" width="11" style="1" customWidth="1"/>
    <col min="13043" max="13043" width="12.42578125" style="1" customWidth="1"/>
    <col min="13044" max="13049" width="0" style="1" hidden="1" customWidth="1"/>
    <col min="13050" max="13050" width="1.42578125" style="1" customWidth="1"/>
    <col min="13051" max="13053" width="0" style="1" hidden="1" customWidth="1"/>
    <col min="13054" max="13054" width="1.28515625" style="1" customWidth="1"/>
    <col min="13055" max="13057" width="10.7109375" style="1" customWidth="1"/>
    <col min="13058" max="13058" width="2.140625" style="1" customWidth="1"/>
    <col min="13059" max="13059" width="11.140625" style="1" customWidth="1"/>
    <col min="13060" max="13060" width="13.42578125" style="1" customWidth="1"/>
    <col min="13061" max="13061" width="10" style="1" customWidth="1"/>
    <col min="13062" max="13062" width="14.140625" style="1" customWidth="1"/>
    <col min="13063" max="13063" width="9.5703125" style="1" bestFit="1" customWidth="1"/>
    <col min="13064" max="13276" width="9.140625" style="1"/>
    <col min="13277" max="13277" width="3.42578125" style="1" customWidth="1"/>
    <col min="13278" max="13278" width="4.42578125" style="1" customWidth="1"/>
    <col min="13279" max="13279" width="32" style="1" customWidth="1"/>
    <col min="13280" max="13280" width="10.42578125" style="1" customWidth="1"/>
    <col min="13281" max="13281" width="15.85546875" style="1" customWidth="1"/>
    <col min="13282" max="13282" width="14.42578125" style="1" customWidth="1"/>
    <col min="13283" max="13283" width="13" style="1" customWidth="1"/>
    <col min="13284" max="13284" width="14.85546875" style="1" customWidth="1"/>
    <col min="13285" max="13285" width="15.85546875" style="1" customWidth="1"/>
    <col min="13286" max="13286" width="16.5703125" style="1" customWidth="1"/>
    <col min="13287" max="13287" width="15" style="1" customWidth="1"/>
    <col min="13288" max="13288" width="13" style="1" customWidth="1"/>
    <col min="13289" max="13289" width="12.5703125" style="1" customWidth="1"/>
    <col min="13290" max="13290" width="15.42578125" style="1" customWidth="1"/>
    <col min="13291" max="13291" width="13.140625" style="1" customWidth="1"/>
    <col min="13292" max="13292" width="14" style="1" customWidth="1"/>
    <col min="13293" max="13293" width="18.28515625" style="1" customWidth="1"/>
    <col min="13294" max="13294" width="1.28515625" style="1" customWidth="1"/>
    <col min="13295" max="13295" width="11" style="1" customWidth="1"/>
    <col min="13296" max="13296" width="11.7109375" style="1" customWidth="1"/>
    <col min="13297" max="13298" width="11" style="1" customWidth="1"/>
    <col min="13299" max="13299" width="12.42578125" style="1" customWidth="1"/>
    <col min="13300" max="13305" width="0" style="1" hidden="1" customWidth="1"/>
    <col min="13306" max="13306" width="1.42578125" style="1" customWidth="1"/>
    <col min="13307" max="13309" width="0" style="1" hidden="1" customWidth="1"/>
    <col min="13310" max="13310" width="1.28515625" style="1" customWidth="1"/>
    <col min="13311" max="13313" width="10.7109375" style="1" customWidth="1"/>
    <col min="13314" max="13314" width="2.140625" style="1" customWidth="1"/>
    <col min="13315" max="13315" width="11.140625" style="1" customWidth="1"/>
    <col min="13316" max="13316" width="13.42578125" style="1" customWidth="1"/>
    <col min="13317" max="13317" width="10" style="1" customWidth="1"/>
    <col min="13318" max="13318" width="14.140625" style="1" customWidth="1"/>
    <col min="13319" max="13319" width="9.5703125" style="1" bestFit="1" customWidth="1"/>
    <col min="13320" max="13532" width="9.140625" style="1"/>
    <col min="13533" max="13533" width="3.42578125" style="1" customWidth="1"/>
    <col min="13534" max="13534" width="4.42578125" style="1" customWidth="1"/>
    <col min="13535" max="13535" width="32" style="1" customWidth="1"/>
    <col min="13536" max="13536" width="10.42578125" style="1" customWidth="1"/>
    <col min="13537" max="13537" width="15.85546875" style="1" customWidth="1"/>
    <col min="13538" max="13538" width="14.42578125" style="1" customWidth="1"/>
    <col min="13539" max="13539" width="13" style="1" customWidth="1"/>
    <col min="13540" max="13540" width="14.85546875" style="1" customWidth="1"/>
    <col min="13541" max="13541" width="15.85546875" style="1" customWidth="1"/>
    <col min="13542" max="13542" width="16.5703125" style="1" customWidth="1"/>
    <col min="13543" max="13543" width="15" style="1" customWidth="1"/>
    <col min="13544" max="13544" width="13" style="1" customWidth="1"/>
    <col min="13545" max="13545" width="12.5703125" style="1" customWidth="1"/>
    <col min="13546" max="13546" width="15.42578125" style="1" customWidth="1"/>
    <col min="13547" max="13547" width="13.140625" style="1" customWidth="1"/>
    <col min="13548" max="13548" width="14" style="1" customWidth="1"/>
    <col min="13549" max="13549" width="18.28515625" style="1" customWidth="1"/>
    <col min="13550" max="13550" width="1.28515625" style="1" customWidth="1"/>
    <col min="13551" max="13551" width="11" style="1" customWidth="1"/>
    <col min="13552" max="13552" width="11.7109375" style="1" customWidth="1"/>
    <col min="13553" max="13554" width="11" style="1" customWidth="1"/>
    <col min="13555" max="13555" width="12.42578125" style="1" customWidth="1"/>
    <col min="13556" max="13561" width="0" style="1" hidden="1" customWidth="1"/>
    <col min="13562" max="13562" width="1.42578125" style="1" customWidth="1"/>
    <col min="13563" max="13565" width="0" style="1" hidden="1" customWidth="1"/>
    <col min="13566" max="13566" width="1.28515625" style="1" customWidth="1"/>
    <col min="13567" max="13569" width="10.7109375" style="1" customWidth="1"/>
    <col min="13570" max="13570" width="2.140625" style="1" customWidth="1"/>
    <col min="13571" max="13571" width="11.140625" style="1" customWidth="1"/>
    <col min="13572" max="13572" width="13.42578125" style="1" customWidth="1"/>
    <col min="13573" max="13573" width="10" style="1" customWidth="1"/>
    <col min="13574" max="13574" width="14.140625" style="1" customWidth="1"/>
    <col min="13575" max="13575" width="9.5703125" style="1" bestFit="1" customWidth="1"/>
    <col min="13576" max="13788" width="9.140625" style="1"/>
    <col min="13789" max="13789" width="3.42578125" style="1" customWidth="1"/>
    <col min="13790" max="13790" width="4.42578125" style="1" customWidth="1"/>
    <col min="13791" max="13791" width="32" style="1" customWidth="1"/>
    <col min="13792" max="13792" width="10.42578125" style="1" customWidth="1"/>
    <col min="13793" max="13793" width="15.85546875" style="1" customWidth="1"/>
    <col min="13794" max="13794" width="14.42578125" style="1" customWidth="1"/>
    <col min="13795" max="13795" width="13" style="1" customWidth="1"/>
    <col min="13796" max="13796" width="14.85546875" style="1" customWidth="1"/>
    <col min="13797" max="13797" width="15.85546875" style="1" customWidth="1"/>
    <col min="13798" max="13798" width="16.5703125" style="1" customWidth="1"/>
    <col min="13799" max="13799" width="15" style="1" customWidth="1"/>
    <col min="13800" max="13800" width="13" style="1" customWidth="1"/>
    <col min="13801" max="13801" width="12.5703125" style="1" customWidth="1"/>
    <col min="13802" max="13802" width="15.42578125" style="1" customWidth="1"/>
    <col min="13803" max="13803" width="13.140625" style="1" customWidth="1"/>
    <col min="13804" max="13804" width="14" style="1" customWidth="1"/>
    <col min="13805" max="13805" width="18.28515625" style="1" customWidth="1"/>
    <col min="13806" max="13806" width="1.28515625" style="1" customWidth="1"/>
    <col min="13807" max="13807" width="11" style="1" customWidth="1"/>
    <col min="13808" max="13808" width="11.7109375" style="1" customWidth="1"/>
    <col min="13809" max="13810" width="11" style="1" customWidth="1"/>
    <col min="13811" max="13811" width="12.42578125" style="1" customWidth="1"/>
    <col min="13812" max="13817" width="0" style="1" hidden="1" customWidth="1"/>
    <col min="13818" max="13818" width="1.42578125" style="1" customWidth="1"/>
    <col min="13819" max="13821" width="0" style="1" hidden="1" customWidth="1"/>
    <col min="13822" max="13822" width="1.28515625" style="1" customWidth="1"/>
    <col min="13823" max="13825" width="10.7109375" style="1" customWidth="1"/>
    <col min="13826" max="13826" width="2.140625" style="1" customWidth="1"/>
    <col min="13827" max="13827" width="11.140625" style="1" customWidth="1"/>
    <col min="13828" max="13828" width="13.42578125" style="1" customWidth="1"/>
    <col min="13829" max="13829" width="10" style="1" customWidth="1"/>
    <col min="13830" max="13830" width="14.140625" style="1" customWidth="1"/>
    <col min="13831" max="13831" width="9.5703125" style="1" bestFit="1" customWidth="1"/>
    <col min="13832" max="14044" width="9.140625" style="1"/>
    <col min="14045" max="14045" width="3.42578125" style="1" customWidth="1"/>
    <col min="14046" max="14046" width="4.42578125" style="1" customWidth="1"/>
    <col min="14047" max="14047" width="32" style="1" customWidth="1"/>
    <col min="14048" max="14048" width="10.42578125" style="1" customWidth="1"/>
    <col min="14049" max="14049" width="15.85546875" style="1" customWidth="1"/>
    <col min="14050" max="14050" width="14.42578125" style="1" customWidth="1"/>
    <col min="14051" max="14051" width="13" style="1" customWidth="1"/>
    <col min="14052" max="14052" width="14.85546875" style="1" customWidth="1"/>
    <col min="14053" max="14053" width="15.85546875" style="1" customWidth="1"/>
    <col min="14054" max="14054" width="16.5703125" style="1" customWidth="1"/>
    <col min="14055" max="14055" width="15" style="1" customWidth="1"/>
    <col min="14056" max="14056" width="13" style="1" customWidth="1"/>
    <col min="14057" max="14057" width="12.5703125" style="1" customWidth="1"/>
    <col min="14058" max="14058" width="15.42578125" style="1" customWidth="1"/>
    <col min="14059" max="14059" width="13.140625" style="1" customWidth="1"/>
    <col min="14060" max="14060" width="14" style="1" customWidth="1"/>
    <col min="14061" max="14061" width="18.28515625" style="1" customWidth="1"/>
    <col min="14062" max="14062" width="1.28515625" style="1" customWidth="1"/>
    <col min="14063" max="14063" width="11" style="1" customWidth="1"/>
    <col min="14064" max="14064" width="11.7109375" style="1" customWidth="1"/>
    <col min="14065" max="14066" width="11" style="1" customWidth="1"/>
    <col min="14067" max="14067" width="12.42578125" style="1" customWidth="1"/>
    <col min="14068" max="14073" width="0" style="1" hidden="1" customWidth="1"/>
    <col min="14074" max="14074" width="1.42578125" style="1" customWidth="1"/>
    <col min="14075" max="14077" width="0" style="1" hidden="1" customWidth="1"/>
    <col min="14078" max="14078" width="1.28515625" style="1" customWidth="1"/>
    <col min="14079" max="14081" width="10.7109375" style="1" customWidth="1"/>
    <col min="14082" max="14082" width="2.140625" style="1" customWidth="1"/>
    <col min="14083" max="14083" width="11.140625" style="1" customWidth="1"/>
    <col min="14084" max="14084" width="13.42578125" style="1" customWidth="1"/>
    <col min="14085" max="14085" width="10" style="1" customWidth="1"/>
    <col min="14086" max="14086" width="14.140625" style="1" customWidth="1"/>
    <col min="14087" max="14087" width="9.5703125" style="1" bestFit="1" customWidth="1"/>
    <col min="14088" max="14300" width="9.140625" style="1"/>
    <col min="14301" max="14301" width="3.42578125" style="1" customWidth="1"/>
    <col min="14302" max="14302" width="4.42578125" style="1" customWidth="1"/>
    <col min="14303" max="14303" width="32" style="1" customWidth="1"/>
    <col min="14304" max="14304" width="10.42578125" style="1" customWidth="1"/>
    <col min="14305" max="14305" width="15.85546875" style="1" customWidth="1"/>
    <col min="14306" max="14306" width="14.42578125" style="1" customWidth="1"/>
    <col min="14307" max="14307" width="13" style="1" customWidth="1"/>
    <col min="14308" max="14308" width="14.85546875" style="1" customWidth="1"/>
    <col min="14309" max="14309" width="15.85546875" style="1" customWidth="1"/>
    <col min="14310" max="14310" width="16.5703125" style="1" customWidth="1"/>
    <col min="14311" max="14311" width="15" style="1" customWidth="1"/>
    <col min="14312" max="14312" width="13" style="1" customWidth="1"/>
    <col min="14313" max="14313" width="12.5703125" style="1" customWidth="1"/>
    <col min="14314" max="14314" width="15.42578125" style="1" customWidth="1"/>
    <col min="14315" max="14315" width="13.140625" style="1" customWidth="1"/>
    <col min="14316" max="14316" width="14" style="1" customWidth="1"/>
    <col min="14317" max="14317" width="18.28515625" style="1" customWidth="1"/>
    <col min="14318" max="14318" width="1.28515625" style="1" customWidth="1"/>
    <col min="14319" max="14319" width="11" style="1" customWidth="1"/>
    <col min="14320" max="14320" width="11.7109375" style="1" customWidth="1"/>
    <col min="14321" max="14322" width="11" style="1" customWidth="1"/>
    <col min="14323" max="14323" width="12.42578125" style="1" customWidth="1"/>
    <col min="14324" max="14329" width="0" style="1" hidden="1" customWidth="1"/>
    <col min="14330" max="14330" width="1.42578125" style="1" customWidth="1"/>
    <col min="14331" max="14333" width="0" style="1" hidden="1" customWidth="1"/>
    <col min="14334" max="14334" width="1.28515625" style="1" customWidth="1"/>
    <col min="14335" max="14337" width="10.7109375" style="1" customWidth="1"/>
    <col min="14338" max="14338" width="2.140625" style="1" customWidth="1"/>
    <col min="14339" max="14339" width="11.140625" style="1" customWidth="1"/>
    <col min="14340" max="14340" width="13.42578125" style="1" customWidth="1"/>
    <col min="14341" max="14341" width="10" style="1" customWidth="1"/>
    <col min="14342" max="14342" width="14.140625" style="1" customWidth="1"/>
    <col min="14343" max="14343" width="9.5703125" style="1" bestFit="1" customWidth="1"/>
    <col min="14344" max="14556" width="9.140625" style="1"/>
    <col min="14557" max="14557" width="3.42578125" style="1" customWidth="1"/>
    <col min="14558" max="14558" width="4.42578125" style="1" customWidth="1"/>
    <col min="14559" max="14559" width="32" style="1" customWidth="1"/>
    <col min="14560" max="14560" width="10.42578125" style="1" customWidth="1"/>
    <col min="14561" max="14561" width="15.85546875" style="1" customWidth="1"/>
    <col min="14562" max="14562" width="14.42578125" style="1" customWidth="1"/>
    <col min="14563" max="14563" width="13" style="1" customWidth="1"/>
    <col min="14564" max="14564" width="14.85546875" style="1" customWidth="1"/>
    <col min="14565" max="14565" width="15.85546875" style="1" customWidth="1"/>
    <col min="14566" max="14566" width="16.5703125" style="1" customWidth="1"/>
    <col min="14567" max="14567" width="15" style="1" customWidth="1"/>
    <col min="14568" max="14568" width="13" style="1" customWidth="1"/>
    <col min="14569" max="14569" width="12.5703125" style="1" customWidth="1"/>
    <col min="14570" max="14570" width="15.42578125" style="1" customWidth="1"/>
    <col min="14571" max="14571" width="13.140625" style="1" customWidth="1"/>
    <col min="14572" max="14572" width="14" style="1" customWidth="1"/>
    <col min="14573" max="14573" width="18.28515625" style="1" customWidth="1"/>
    <col min="14574" max="14574" width="1.28515625" style="1" customWidth="1"/>
    <col min="14575" max="14575" width="11" style="1" customWidth="1"/>
    <col min="14576" max="14576" width="11.7109375" style="1" customWidth="1"/>
    <col min="14577" max="14578" width="11" style="1" customWidth="1"/>
    <col min="14579" max="14579" width="12.42578125" style="1" customWidth="1"/>
    <col min="14580" max="14585" width="0" style="1" hidden="1" customWidth="1"/>
    <col min="14586" max="14586" width="1.42578125" style="1" customWidth="1"/>
    <col min="14587" max="14589" width="0" style="1" hidden="1" customWidth="1"/>
    <col min="14590" max="14590" width="1.28515625" style="1" customWidth="1"/>
    <col min="14591" max="14593" width="10.7109375" style="1" customWidth="1"/>
    <col min="14594" max="14594" width="2.140625" style="1" customWidth="1"/>
    <col min="14595" max="14595" width="11.140625" style="1" customWidth="1"/>
    <col min="14596" max="14596" width="13.42578125" style="1" customWidth="1"/>
    <col min="14597" max="14597" width="10" style="1" customWidth="1"/>
    <col min="14598" max="14598" width="14.140625" style="1" customWidth="1"/>
    <col min="14599" max="14599" width="9.5703125" style="1" bestFit="1" customWidth="1"/>
    <col min="14600" max="14812" width="9.140625" style="1"/>
    <col min="14813" max="14813" width="3.42578125" style="1" customWidth="1"/>
    <col min="14814" max="14814" width="4.42578125" style="1" customWidth="1"/>
    <col min="14815" max="14815" width="32" style="1" customWidth="1"/>
    <col min="14816" max="14816" width="10.42578125" style="1" customWidth="1"/>
    <col min="14817" max="14817" width="15.85546875" style="1" customWidth="1"/>
    <col min="14818" max="14818" width="14.42578125" style="1" customWidth="1"/>
    <col min="14819" max="14819" width="13" style="1" customWidth="1"/>
    <col min="14820" max="14820" width="14.85546875" style="1" customWidth="1"/>
    <col min="14821" max="14821" width="15.85546875" style="1" customWidth="1"/>
    <col min="14822" max="14822" width="16.5703125" style="1" customWidth="1"/>
    <col min="14823" max="14823" width="15" style="1" customWidth="1"/>
    <col min="14824" max="14824" width="13" style="1" customWidth="1"/>
    <col min="14825" max="14825" width="12.5703125" style="1" customWidth="1"/>
    <col min="14826" max="14826" width="15.42578125" style="1" customWidth="1"/>
    <col min="14827" max="14827" width="13.140625" style="1" customWidth="1"/>
    <col min="14828" max="14828" width="14" style="1" customWidth="1"/>
    <col min="14829" max="14829" width="18.28515625" style="1" customWidth="1"/>
    <col min="14830" max="14830" width="1.28515625" style="1" customWidth="1"/>
    <col min="14831" max="14831" width="11" style="1" customWidth="1"/>
    <col min="14832" max="14832" width="11.7109375" style="1" customWidth="1"/>
    <col min="14833" max="14834" width="11" style="1" customWidth="1"/>
    <col min="14835" max="14835" width="12.42578125" style="1" customWidth="1"/>
    <col min="14836" max="14841" width="0" style="1" hidden="1" customWidth="1"/>
    <col min="14842" max="14842" width="1.42578125" style="1" customWidth="1"/>
    <col min="14843" max="14845" width="0" style="1" hidden="1" customWidth="1"/>
    <col min="14846" max="14846" width="1.28515625" style="1" customWidth="1"/>
    <col min="14847" max="14849" width="10.7109375" style="1" customWidth="1"/>
    <col min="14850" max="14850" width="2.140625" style="1" customWidth="1"/>
    <col min="14851" max="14851" width="11.140625" style="1" customWidth="1"/>
    <col min="14852" max="14852" width="13.42578125" style="1" customWidth="1"/>
    <col min="14853" max="14853" width="10" style="1" customWidth="1"/>
    <col min="14854" max="14854" width="14.140625" style="1" customWidth="1"/>
    <col min="14855" max="14855" width="9.5703125" style="1" bestFit="1" customWidth="1"/>
    <col min="14856" max="15068" width="9.140625" style="1"/>
    <col min="15069" max="15069" width="3.42578125" style="1" customWidth="1"/>
    <col min="15070" max="15070" width="4.42578125" style="1" customWidth="1"/>
    <col min="15071" max="15071" width="32" style="1" customWidth="1"/>
    <col min="15072" max="15072" width="10.42578125" style="1" customWidth="1"/>
    <col min="15073" max="15073" width="15.85546875" style="1" customWidth="1"/>
    <col min="15074" max="15074" width="14.42578125" style="1" customWidth="1"/>
    <col min="15075" max="15075" width="13" style="1" customWidth="1"/>
    <col min="15076" max="15076" width="14.85546875" style="1" customWidth="1"/>
    <col min="15077" max="15077" width="15.85546875" style="1" customWidth="1"/>
    <col min="15078" max="15078" width="16.5703125" style="1" customWidth="1"/>
    <col min="15079" max="15079" width="15" style="1" customWidth="1"/>
    <col min="15080" max="15080" width="13" style="1" customWidth="1"/>
    <col min="15081" max="15081" width="12.5703125" style="1" customWidth="1"/>
    <col min="15082" max="15082" width="15.42578125" style="1" customWidth="1"/>
    <col min="15083" max="15083" width="13.140625" style="1" customWidth="1"/>
    <col min="15084" max="15084" width="14" style="1" customWidth="1"/>
    <col min="15085" max="15085" width="18.28515625" style="1" customWidth="1"/>
    <col min="15086" max="15086" width="1.28515625" style="1" customWidth="1"/>
    <col min="15087" max="15087" width="11" style="1" customWidth="1"/>
    <col min="15088" max="15088" width="11.7109375" style="1" customWidth="1"/>
    <col min="15089" max="15090" width="11" style="1" customWidth="1"/>
    <col min="15091" max="15091" width="12.42578125" style="1" customWidth="1"/>
    <col min="15092" max="15097" width="0" style="1" hidden="1" customWidth="1"/>
    <col min="15098" max="15098" width="1.42578125" style="1" customWidth="1"/>
    <col min="15099" max="15101" width="0" style="1" hidden="1" customWidth="1"/>
    <col min="15102" max="15102" width="1.28515625" style="1" customWidth="1"/>
    <col min="15103" max="15105" width="10.7109375" style="1" customWidth="1"/>
    <col min="15106" max="15106" width="2.140625" style="1" customWidth="1"/>
    <col min="15107" max="15107" width="11.140625" style="1" customWidth="1"/>
    <col min="15108" max="15108" width="13.42578125" style="1" customWidth="1"/>
    <col min="15109" max="15109" width="10" style="1" customWidth="1"/>
    <col min="15110" max="15110" width="14.140625" style="1" customWidth="1"/>
    <col min="15111" max="15111" width="9.5703125" style="1" bestFit="1" customWidth="1"/>
    <col min="15112" max="15324" width="9.140625" style="1"/>
    <col min="15325" max="15325" width="3.42578125" style="1" customWidth="1"/>
    <col min="15326" max="15326" width="4.42578125" style="1" customWidth="1"/>
    <col min="15327" max="15327" width="32" style="1" customWidth="1"/>
    <col min="15328" max="15328" width="10.42578125" style="1" customWidth="1"/>
    <col min="15329" max="15329" width="15.85546875" style="1" customWidth="1"/>
    <col min="15330" max="15330" width="14.42578125" style="1" customWidth="1"/>
    <col min="15331" max="15331" width="13" style="1" customWidth="1"/>
    <col min="15332" max="15332" width="14.85546875" style="1" customWidth="1"/>
    <col min="15333" max="15333" width="15.85546875" style="1" customWidth="1"/>
    <col min="15334" max="15334" width="16.5703125" style="1" customWidth="1"/>
    <col min="15335" max="15335" width="15" style="1" customWidth="1"/>
    <col min="15336" max="15336" width="13" style="1" customWidth="1"/>
    <col min="15337" max="15337" width="12.5703125" style="1" customWidth="1"/>
    <col min="15338" max="15338" width="15.42578125" style="1" customWidth="1"/>
    <col min="15339" max="15339" width="13.140625" style="1" customWidth="1"/>
    <col min="15340" max="15340" width="14" style="1" customWidth="1"/>
    <col min="15341" max="15341" width="18.28515625" style="1" customWidth="1"/>
    <col min="15342" max="15342" width="1.28515625" style="1" customWidth="1"/>
    <col min="15343" max="15343" width="11" style="1" customWidth="1"/>
    <col min="15344" max="15344" width="11.7109375" style="1" customWidth="1"/>
    <col min="15345" max="15346" width="11" style="1" customWidth="1"/>
    <col min="15347" max="15347" width="12.42578125" style="1" customWidth="1"/>
    <col min="15348" max="15353" width="0" style="1" hidden="1" customWidth="1"/>
    <col min="15354" max="15354" width="1.42578125" style="1" customWidth="1"/>
    <col min="15355" max="15357" width="0" style="1" hidden="1" customWidth="1"/>
    <col min="15358" max="15358" width="1.28515625" style="1" customWidth="1"/>
    <col min="15359" max="15361" width="10.7109375" style="1" customWidth="1"/>
    <col min="15362" max="15362" width="2.140625" style="1" customWidth="1"/>
    <col min="15363" max="15363" width="11.140625" style="1" customWidth="1"/>
    <col min="15364" max="15364" width="13.42578125" style="1" customWidth="1"/>
    <col min="15365" max="15365" width="10" style="1" customWidth="1"/>
    <col min="15366" max="15366" width="14.140625" style="1" customWidth="1"/>
    <col min="15367" max="15367" width="9.5703125" style="1" bestFit="1" customWidth="1"/>
    <col min="15368" max="15580" width="9.140625" style="1"/>
    <col min="15581" max="15581" width="3.42578125" style="1" customWidth="1"/>
    <col min="15582" max="15582" width="4.42578125" style="1" customWidth="1"/>
    <col min="15583" max="15583" width="32" style="1" customWidth="1"/>
    <col min="15584" max="15584" width="10.42578125" style="1" customWidth="1"/>
    <col min="15585" max="15585" width="15.85546875" style="1" customWidth="1"/>
    <col min="15586" max="15586" width="14.42578125" style="1" customWidth="1"/>
    <col min="15587" max="15587" width="13" style="1" customWidth="1"/>
    <col min="15588" max="15588" width="14.85546875" style="1" customWidth="1"/>
    <col min="15589" max="15589" width="15.85546875" style="1" customWidth="1"/>
    <col min="15590" max="15590" width="16.5703125" style="1" customWidth="1"/>
    <col min="15591" max="15591" width="15" style="1" customWidth="1"/>
    <col min="15592" max="15592" width="13" style="1" customWidth="1"/>
    <col min="15593" max="15593" width="12.5703125" style="1" customWidth="1"/>
    <col min="15594" max="15594" width="15.42578125" style="1" customWidth="1"/>
    <col min="15595" max="15595" width="13.140625" style="1" customWidth="1"/>
    <col min="15596" max="15596" width="14" style="1" customWidth="1"/>
    <col min="15597" max="15597" width="18.28515625" style="1" customWidth="1"/>
    <col min="15598" max="15598" width="1.28515625" style="1" customWidth="1"/>
    <col min="15599" max="15599" width="11" style="1" customWidth="1"/>
    <col min="15600" max="15600" width="11.7109375" style="1" customWidth="1"/>
    <col min="15601" max="15602" width="11" style="1" customWidth="1"/>
    <col min="15603" max="15603" width="12.42578125" style="1" customWidth="1"/>
    <col min="15604" max="15609" width="0" style="1" hidden="1" customWidth="1"/>
    <col min="15610" max="15610" width="1.42578125" style="1" customWidth="1"/>
    <col min="15611" max="15613" width="0" style="1" hidden="1" customWidth="1"/>
    <col min="15614" max="15614" width="1.28515625" style="1" customWidth="1"/>
    <col min="15615" max="15617" width="10.7109375" style="1" customWidth="1"/>
    <col min="15618" max="15618" width="2.140625" style="1" customWidth="1"/>
    <col min="15619" max="15619" width="11.140625" style="1" customWidth="1"/>
    <col min="15620" max="15620" width="13.42578125" style="1" customWidth="1"/>
    <col min="15621" max="15621" width="10" style="1" customWidth="1"/>
    <col min="15622" max="15622" width="14.140625" style="1" customWidth="1"/>
    <col min="15623" max="15623" width="9.5703125" style="1" bestFit="1" customWidth="1"/>
    <col min="15624" max="15836" width="9.140625" style="1"/>
    <col min="15837" max="15837" width="3.42578125" style="1" customWidth="1"/>
    <col min="15838" max="15838" width="4.42578125" style="1" customWidth="1"/>
    <col min="15839" max="15839" width="32" style="1" customWidth="1"/>
    <col min="15840" max="15840" width="10.42578125" style="1" customWidth="1"/>
    <col min="15841" max="15841" width="15.85546875" style="1" customWidth="1"/>
    <col min="15842" max="15842" width="14.42578125" style="1" customWidth="1"/>
    <col min="15843" max="15843" width="13" style="1" customWidth="1"/>
    <col min="15844" max="15844" width="14.85546875" style="1" customWidth="1"/>
    <col min="15845" max="15845" width="15.85546875" style="1" customWidth="1"/>
    <col min="15846" max="15846" width="16.5703125" style="1" customWidth="1"/>
    <col min="15847" max="15847" width="15" style="1" customWidth="1"/>
    <col min="15848" max="15848" width="13" style="1" customWidth="1"/>
    <col min="15849" max="15849" width="12.5703125" style="1" customWidth="1"/>
    <col min="15850" max="15850" width="15.42578125" style="1" customWidth="1"/>
    <col min="15851" max="15851" width="13.140625" style="1" customWidth="1"/>
    <col min="15852" max="15852" width="14" style="1" customWidth="1"/>
    <col min="15853" max="15853" width="18.28515625" style="1" customWidth="1"/>
    <col min="15854" max="15854" width="1.28515625" style="1" customWidth="1"/>
    <col min="15855" max="15855" width="11" style="1" customWidth="1"/>
    <col min="15856" max="15856" width="11.7109375" style="1" customWidth="1"/>
    <col min="15857" max="15858" width="11" style="1" customWidth="1"/>
    <col min="15859" max="15859" width="12.42578125" style="1" customWidth="1"/>
    <col min="15860" max="15865" width="0" style="1" hidden="1" customWidth="1"/>
    <col min="15866" max="15866" width="1.42578125" style="1" customWidth="1"/>
    <col min="15867" max="15869" width="0" style="1" hidden="1" customWidth="1"/>
    <col min="15870" max="15870" width="1.28515625" style="1" customWidth="1"/>
    <col min="15871" max="15873" width="10.7109375" style="1" customWidth="1"/>
    <col min="15874" max="15874" width="2.140625" style="1" customWidth="1"/>
    <col min="15875" max="15875" width="11.140625" style="1" customWidth="1"/>
    <col min="15876" max="15876" width="13.42578125" style="1" customWidth="1"/>
    <col min="15877" max="15877" width="10" style="1" customWidth="1"/>
    <col min="15878" max="15878" width="14.140625" style="1" customWidth="1"/>
    <col min="15879" max="15879" width="9.5703125" style="1" bestFit="1" customWidth="1"/>
    <col min="15880" max="16092" width="9.140625" style="1"/>
    <col min="16093" max="16093" width="3.42578125" style="1" customWidth="1"/>
    <col min="16094" max="16094" width="4.42578125" style="1" customWidth="1"/>
    <col min="16095" max="16095" width="32" style="1" customWidth="1"/>
    <col min="16096" max="16096" width="10.42578125" style="1" customWidth="1"/>
    <col min="16097" max="16097" width="15.85546875" style="1" customWidth="1"/>
    <col min="16098" max="16098" width="14.42578125" style="1" customWidth="1"/>
    <col min="16099" max="16099" width="13" style="1" customWidth="1"/>
    <col min="16100" max="16100" width="14.85546875" style="1" customWidth="1"/>
    <col min="16101" max="16101" width="15.85546875" style="1" customWidth="1"/>
    <col min="16102" max="16102" width="16.5703125" style="1" customWidth="1"/>
    <col min="16103" max="16103" width="15" style="1" customWidth="1"/>
    <col min="16104" max="16104" width="13" style="1" customWidth="1"/>
    <col min="16105" max="16105" width="12.5703125" style="1" customWidth="1"/>
    <col min="16106" max="16106" width="15.42578125" style="1" customWidth="1"/>
    <col min="16107" max="16107" width="13.140625" style="1" customWidth="1"/>
    <col min="16108" max="16108" width="14" style="1" customWidth="1"/>
    <col min="16109" max="16109" width="18.28515625" style="1" customWidth="1"/>
    <col min="16110" max="16110" width="1.28515625" style="1" customWidth="1"/>
    <col min="16111" max="16111" width="11" style="1" customWidth="1"/>
    <col min="16112" max="16112" width="11.7109375" style="1" customWidth="1"/>
    <col min="16113" max="16114" width="11" style="1" customWidth="1"/>
    <col min="16115" max="16115" width="12.42578125" style="1" customWidth="1"/>
    <col min="16116" max="16121" width="0" style="1" hidden="1" customWidth="1"/>
    <col min="16122" max="16122" width="1.42578125" style="1" customWidth="1"/>
    <col min="16123" max="16125" width="0" style="1" hidden="1" customWidth="1"/>
    <col min="16126" max="16126" width="1.28515625" style="1" customWidth="1"/>
    <col min="16127" max="16129" width="10.7109375" style="1" customWidth="1"/>
    <col min="16130" max="16130" width="2.140625" style="1" customWidth="1"/>
    <col min="16131" max="16131" width="11.140625" style="1" customWidth="1"/>
    <col min="16132" max="16132" width="13.42578125" style="1" customWidth="1"/>
    <col min="16133" max="16133" width="10" style="1" customWidth="1"/>
    <col min="16134" max="16134" width="14.140625" style="1" customWidth="1"/>
    <col min="16135" max="16135" width="9.5703125" style="1" bestFit="1" customWidth="1"/>
    <col min="16136" max="16384" width="9.140625" style="1"/>
  </cols>
  <sheetData>
    <row r="1" spans="1:19" ht="18.75" customHeight="1" x14ac:dyDescent="0.3">
      <c r="A1" s="1"/>
      <c r="B1" s="1"/>
      <c r="E1" s="1"/>
      <c r="F1" s="1"/>
      <c r="G1" s="1"/>
      <c r="H1" s="1"/>
      <c r="M1" s="185" t="s">
        <v>105</v>
      </c>
      <c r="N1" s="185"/>
      <c r="O1" s="185"/>
      <c r="P1" s="185"/>
      <c r="Q1" s="185"/>
      <c r="R1" s="185"/>
      <c r="S1" s="185"/>
    </row>
    <row r="2" spans="1:19" ht="18.75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S2" s="179"/>
    </row>
    <row r="3" spans="1:19" ht="18.75" x14ac:dyDescent="0.3">
      <c r="A3" s="186" t="s">
        <v>108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79"/>
    </row>
    <row r="4" spans="1:19" ht="20.25" x14ac:dyDescent="0.3">
      <c r="A4" s="186" t="s">
        <v>89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4" t="s">
        <v>103</v>
      </c>
    </row>
    <row r="5" spans="1:19" ht="56.25" customHeight="1" x14ac:dyDescent="0.25">
      <c r="A5" s="189" t="s">
        <v>87</v>
      </c>
      <c r="B5" s="189"/>
      <c r="C5" s="189" t="s">
        <v>86</v>
      </c>
      <c r="D5" s="187" t="s">
        <v>85</v>
      </c>
      <c r="E5" s="188" t="s">
        <v>98</v>
      </c>
      <c r="F5" s="187" t="s">
        <v>95</v>
      </c>
      <c r="G5" s="187" t="s">
        <v>94</v>
      </c>
      <c r="H5" s="187" t="s">
        <v>96</v>
      </c>
      <c r="I5" s="187"/>
      <c r="J5" s="187"/>
      <c r="K5" s="188" t="s">
        <v>99</v>
      </c>
      <c r="L5" s="187" t="s">
        <v>100</v>
      </c>
      <c r="M5" s="187" t="s">
        <v>101</v>
      </c>
      <c r="N5" s="188" t="s">
        <v>78</v>
      </c>
      <c r="O5" s="188" t="s">
        <v>102</v>
      </c>
      <c r="P5" s="187" t="s">
        <v>76</v>
      </c>
      <c r="Q5" s="187" t="s">
        <v>104</v>
      </c>
      <c r="R5" s="187" t="s">
        <v>74</v>
      </c>
      <c r="S5" s="189" t="s">
        <v>73</v>
      </c>
    </row>
    <row r="6" spans="1:19" ht="105.75" customHeight="1" x14ac:dyDescent="0.25">
      <c r="A6" s="189"/>
      <c r="B6" s="189"/>
      <c r="C6" s="189"/>
      <c r="D6" s="187"/>
      <c r="E6" s="188"/>
      <c r="F6" s="187"/>
      <c r="G6" s="187"/>
      <c r="H6" s="182" t="s">
        <v>72</v>
      </c>
      <c r="I6" s="183" t="s">
        <v>71</v>
      </c>
      <c r="J6" s="182" t="s">
        <v>97</v>
      </c>
      <c r="K6" s="188"/>
      <c r="L6" s="187"/>
      <c r="M6" s="187"/>
      <c r="N6" s="188"/>
      <c r="O6" s="188"/>
      <c r="P6" s="187"/>
      <c r="Q6" s="187"/>
      <c r="R6" s="187"/>
      <c r="S6" s="189"/>
    </row>
    <row r="7" spans="1:19" ht="16.5" customHeight="1" thickBot="1" x14ac:dyDescent="0.3">
      <c r="A7" s="190">
        <v>1</v>
      </c>
      <c r="B7" s="191"/>
      <c r="C7" s="177">
        <v>2</v>
      </c>
      <c r="D7" s="177">
        <v>3</v>
      </c>
      <c r="E7" s="177">
        <v>4</v>
      </c>
      <c r="F7" s="177">
        <v>5</v>
      </c>
      <c r="G7" s="177">
        <v>6</v>
      </c>
      <c r="H7" s="177">
        <v>7</v>
      </c>
      <c r="I7" s="180">
        <v>8</v>
      </c>
      <c r="J7" s="177">
        <v>9</v>
      </c>
      <c r="K7" s="177">
        <v>10</v>
      </c>
      <c r="L7" s="177">
        <v>11</v>
      </c>
      <c r="M7" s="177">
        <v>12</v>
      </c>
      <c r="N7" s="177">
        <v>13</v>
      </c>
      <c r="O7" s="181">
        <v>14</v>
      </c>
      <c r="P7" s="181"/>
      <c r="Q7" s="181">
        <v>15</v>
      </c>
      <c r="R7" s="181">
        <v>16</v>
      </c>
      <c r="S7" s="176">
        <v>14</v>
      </c>
    </row>
    <row r="8" spans="1:19" s="6" customFormat="1" ht="36" customHeight="1" thickBot="1" x14ac:dyDescent="0.35">
      <c r="A8" s="14"/>
      <c r="B8" s="55"/>
      <c r="C8" s="12" t="s">
        <v>107</v>
      </c>
      <c r="D8" s="9"/>
      <c r="E8" s="9"/>
      <c r="F8" s="8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54"/>
    </row>
    <row r="9" spans="1:19" s="6" customFormat="1" ht="36" customHeight="1" thickBot="1" x14ac:dyDescent="0.35">
      <c r="A9" s="14"/>
      <c r="B9" s="13"/>
      <c r="C9" s="12" t="s">
        <v>106</v>
      </c>
      <c r="D9" s="11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7"/>
    </row>
    <row r="10" spans="1:19" s="6" customFormat="1" ht="25.5" customHeight="1" thickBot="1" x14ac:dyDescent="0.35">
      <c r="A10" s="14"/>
      <c r="B10" s="13"/>
      <c r="C10" s="12" t="s">
        <v>0</v>
      </c>
      <c r="D10" s="11"/>
      <c r="E10" s="9"/>
      <c r="F10" s="9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7"/>
    </row>
    <row r="11" spans="1:19" x14ac:dyDescent="0.25">
      <c r="D11" s="5"/>
      <c r="E11" s="5"/>
      <c r="F11" s="5"/>
      <c r="G11" s="5"/>
      <c r="H11" s="5"/>
    </row>
    <row r="12" spans="1:19" x14ac:dyDescent="0.25">
      <c r="E12" s="1"/>
      <c r="F12" s="1"/>
      <c r="G12" s="1"/>
      <c r="H12" s="1"/>
    </row>
    <row r="13" spans="1:19" x14ac:dyDescent="0.25">
      <c r="E13" s="1"/>
      <c r="F13" s="1"/>
      <c r="G13" s="1"/>
      <c r="H13" s="1"/>
    </row>
    <row r="14" spans="1:19" x14ac:dyDescent="0.25">
      <c r="E14" s="1"/>
      <c r="F14" s="1"/>
      <c r="G14" s="1"/>
      <c r="H14" s="1"/>
    </row>
    <row r="15" spans="1:19" x14ac:dyDescent="0.25">
      <c r="E15" s="1"/>
      <c r="F15" s="1"/>
      <c r="G15" s="1"/>
      <c r="H15" s="1"/>
    </row>
    <row r="16" spans="1:19" x14ac:dyDescent="0.25">
      <c r="E16" s="1"/>
      <c r="F16" s="1"/>
      <c r="G16" s="1"/>
      <c r="H16" s="1"/>
    </row>
    <row r="17" spans="1:8" x14ac:dyDescent="0.25">
      <c r="E17" s="1"/>
      <c r="F17" s="1"/>
      <c r="G17" s="1"/>
      <c r="H17" s="1"/>
    </row>
    <row r="18" spans="1:8" x14ac:dyDescent="0.25">
      <c r="E18" s="1"/>
      <c r="F18" s="1"/>
      <c r="G18" s="1"/>
      <c r="H18" s="1"/>
    </row>
    <row r="19" spans="1:8" x14ac:dyDescent="0.25">
      <c r="E19" s="1"/>
      <c r="F19" s="1"/>
      <c r="G19" s="1"/>
      <c r="H19" s="1"/>
    </row>
    <row r="20" spans="1:8" x14ac:dyDescent="0.25">
      <c r="E20" s="1"/>
      <c r="F20" s="1"/>
      <c r="G20" s="1"/>
      <c r="H20" s="1"/>
    </row>
    <row r="21" spans="1:8" x14ac:dyDescent="0.25">
      <c r="E21" s="1"/>
      <c r="F21" s="1"/>
      <c r="G21" s="1"/>
      <c r="H21" s="1"/>
    </row>
    <row r="22" spans="1:8" x14ac:dyDescent="0.25">
      <c r="E22" s="1"/>
      <c r="F22" s="1"/>
      <c r="G22" s="1"/>
      <c r="H22" s="1"/>
    </row>
    <row r="23" spans="1:8" x14ac:dyDescent="0.25">
      <c r="A23" s="1"/>
      <c r="B23" s="1"/>
      <c r="E23" s="1"/>
      <c r="F23" s="1"/>
      <c r="G23" s="1"/>
      <c r="H23" s="1"/>
    </row>
    <row r="24" spans="1:8" x14ac:dyDescent="0.25">
      <c r="A24" s="1"/>
      <c r="B24" s="1"/>
      <c r="E24" s="1"/>
      <c r="F24" s="1"/>
      <c r="G24" s="1"/>
      <c r="H24" s="1"/>
    </row>
    <row r="25" spans="1:8" x14ac:dyDescent="0.25">
      <c r="A25" s="1"/>
      <c r="B25" s="1"/>
      <c r="E25" s="1"/>
      <c r="F25" s="1"/>
      <c r="G25" s="1"/>
      <c r="H25" s="1"/>
    </row>
    <row r="26" spans="1:8" x14ac:dyDescent="0.25">
      <c r="E26" s="1"/>
      <c r="F26" s="1"/>
      <c r="G26" s="1"/>
      <c r="H26" s="1"/>
    </row>
    <row r="27" spans="1:8" x14ac:dyDescent="0.25">
      <c r="E27" s="1"/>
      <c r="F27" s="1"/>
      <c r="G27" s="1"/>
      <c r="H27" s="1"/>
    </row>
    <row r="28" spans="1:8" x14ac:dyDescent="0.25">
      <c r="E28" s="1"/>
      <c r="F28" s="1"/>
      <c r="G28" s="1"/>
      <c r="H28" s="1"/>
    </row>
    <row r="29" spans="1:8" x14ac:dyDescent="0.25">
      <c r="E29" s="1"/>
      <c r="F29" s="1"/>
      <c r="G29" s="1"/>
      <c r="H29" s="1"/>
    </row>
    <row r="30" spans="1:8" x14ac:dyDescent="0.25">
      <c r="E30" s="1"/>
      <c r="F30" s="1"/>
      <c r="G30" s="1"/>
      <c r="H30" s="1"/>
    </row>
    <row r="31" spans="1:8" x14ac:dyDescent="0.25">
      <c r="E31" s="1"/>
      <c r="F31" s="1"/>
      <c r="G31" s="1"/>
      <c r="H31" s="1"/>
    </row>
    <row r="32" spans="1:8" x14ac:dyDescent="0.25">
      <c r="E32" s="1"/>
      <c r="F32" s="1"/>
      <c r="G32" s="1"/>
      <c r="H32" s="1"/>
    </row>
    <row r="33" spans="5:8" x14ac:dyDescent="0.25">
      <c r="E33" s="1"/>
      <c r="F33" s="1"/>
      <c r="G33" s="1"/>
      <c r="H33" s="1"/>
    </row>
    <row r="34" spans="5:8" x14ac:dyDescent="0.25">
      <c r="E34" s="1"/>
      <c r="F34" s="1"/>
      <c r="G34" s="1"/>
      <c r="H34" s="1"/>
    </row>
    <row r="35" spans="5:8" x14ac:dyDescent="0.25">
      <c r="E35" s="1"/>
      <c r="F35" s="1"/>
      <c r="G35" s="1"/>
      <c r="H35" s="1"/>
    </row>
    <row r="36" spans="5:8" x14ac:dyDescent="0.25">
      <c r="E36" s="1"/>
      <c r="F36" s="1"/>
      <c r="G36" s="1"/>
      <c r="H36" s="1"/>
    </row>
    <row r="37" spans="5:8" x14ac:dyDescent="0.25">
      <c r="E37" s="1"/>
      <c r="F37" s="1"/>
      <c r="G37" s="1"/>
      <c r="H37" s="1"/>
    </row>
    <row r="38" spans="5:8" x14ac:dyDescent="0.25">
      <c r="E38" s="1"/>
      <c r="F38" s="1"/>
      <c r="G38" s="1"/>
      <c r="H38" s="1"/>
    </row>
    <row r="39" spans="5:8" x14ac:dyDescent="0.25">
      <c r="E39" s="1"/>
      <c r="F39" s="1"/>
      <c r="G39" s="1"/>
      <c r="H39" s="1"/>
    </row>
    <row r="40" spans="5:8" x14ac:dyDescent="0.25">
      <c r="E40" s="1"/>
      <c r="F40" s="1"/>
      <c r="G40" s="1"/>
      <c r="H40" s="1"/>
    </row>
    <row r="41" spans="5:8" x14ac:dyDescent="0.25">
      <c r="E41" s="1"/>
      <c r="F41" s="1"/>
      <c r="G41" s="1"/>
      <c r="H41" s="1"/>
    </row>
    <row r="42" spans="5:8" x14ac:dyDescent="0.25">
      <c r="E42" s="1"/>
      <c r="F42" s="1"/>
      <c r="G42" s="1"/>
      <c r="H42" s="1"/>
    </row>
    <row r="43" spans="5:8" x14ac:dyDescent="0.25">
      <c r="E43" s="1"/>
      <c r="F43" s="1"/>
      <c r="G43" s="1"/>
      <c r="H43" s="1"/>
    </row>
    <row r="44" spans="5:8" x14ac:dyDescent="0.25">
      <c r="E44" s="1"/>
      <c r="F44" s="1"/>
      <c r="G44" s="1"/>
      <c r="H44" s="1"/>
    </row>
    <row r="45" spans="5:8" x14ac:dyDescent="0.25">
      <c r="E45" s="1"/>
      <c r="F45" s="1"/>
      <c r="G45" s="1"/>
      <c r="H45" s="1"/>
    </row>
    <row r="46" spans="5:8" x14ac:dyDescent="0.25">
      <c r="E46" s="1"/>
      <c r="F46" s="1"/>
      <c r="G46" s="1"/>
      <c r="H46" s="1"/>
    </row>
    <row r="47" spans="5:8" x14ac:dyDescent="0.25">
      <c r="E47" s="1"/>
      <c r="F47" s="1"/>
      <c r="G47" s="1"/>
      <c r="H47" s="1"/>
    </row>
    <row r="48" spans="5:8" x14ac:dyDescent="0.25">
      <c r="E48" s="1"/>
      <c r="F48" s="1"/>
      <c r="G48" s="1"/>
      <c r="H48" s="1"/>
    </row>
    <row r="49" spans="5:8" x14ac:dyDescent="0.25">
      <c r="E49" s="1"/>
      <c r="F49" s="1"/>
      <c r="G49" s="1"/>
      <c r="H49" s="1"/>
    </row>
    <row r="50" spans="5:8" x14ac:dyDescent="0.25">
      <c r="E50" s="1"/>
      <c r="F50" s="1"/>
      <c r="G50" s="1"/>
      <c r="H50" s="1"/>
    </row>
    <row r="51" spans="5:8" x14ac:dyDescent="0.25">
      <c r="E51" s="1"/>
      <c r="F51" s="1"/>
      <c r="G51" s="1"/>
      <c r="H51" s="1"/>
    </row>
    <row r="52" spans="5:8" x14ac:dyDescent="0.25">
      <c r="E52" s="1"/>
      <c r="F52" s="1"/>
      <c r="G52" s="1"/>
      <c r="H52" s="1"/>
    </row>
    <row r="53" spans="5:8" x14ac:dyDescent="0.25">
      <c r="E53" s="1"/>
      <c r="F53" s="1"/>
      <c r="G53" s="1"/>
      <c r="H53" s="1"/>
    </row>
    <row r="54" spans="5:8" x14ac:dyDescent="0.25">
      <c r="E54" s="1"/>
      <c r="F54" s="1"/>
      <c r="G54" s="1"/>
      <c r="H54" s="1"/>
    </row>
    <row r="55" spans="5:8" x14ac:dyDescent="0.25">
      <c r="E55" s="1"/>
      <c r="F55" s="1"/>
      <c r="G55" s="1"/>
      <c r="H55" s="1"/>
    </row>
    <row r="56" spans="5:8" x14ac:dyDescent="0.25">
      <c r="E56" s="1"/>
      <c r="F56" s="1"/>
      <c r="G56" s="1"/>
      <c r="H56" s="1"/>
    </row>
    <row r="57" spans="5:8" x14ac:dyDescent="0.25">
      <c r="E57" s="1"/>
      <c r="F57" s="1"/>
      <c r="G57" s="1"/>
      <c r="H57" s="1"/>
    </row>
    <row r="58" spans="5:8" x14ac:dyDescent="0.25">
      <c r="E58" s="1"/>
      <c r="F58" s="1"/>
      <c r="G58" s="1"/>
      <c r="H58" s="1"/>
    </row>
    <row r="59" spans="5:8" x14ac:dyDescent="0.25">
      <c r="E59" s="1"/>
      <c r="F59" s="1"/>
      <c r="G59" s="1"/>
      <c r="H59" s="1"/>
    </row>
    <row r="60" spans="5:8" x14ac:dyDescent="0.25">
      <c r="E60" s="1"/>
      <c r="F60" s="1"/>
      <c r="G60" s="1"/>
      <c r="H60" s="1"/>
    </row>
    <row r="61" spans="5:8" x14ac:dyDescent="0.25">
      <c r="E61" s="1"/>
      <c r="F61" s="1"/>
      <c r="G61" s="1"/>
      <c r="H61" s="1"/>
    </row>
    <row r="62" spans="5:8" x14ac:dyDescent="0.25">
      <c r="E62" s="1"/>
      <c r="F62" s="1"/>
      <c r="G62" s="1"/>
      <c r="H62" s="1"/>
    </row>
    <row r="63" spans="5:8" x14ac:dyDescent="0.25">
      <c r="E63" s="1"/>
      <c r="F63" s="1"/>
      <c r="G63" s="1"/>
      <c r="H63" s="1"/>
    </row>
    <row r="64" spans="5:8" x14ac:dyDescent="0.25">
      <c r="E64" s="1"/>
      <c r="F64" s="1"/>
      <c r="G64" s="1"/>
      <c r="H64" s="1"/>
    </row>
    <row r="65" spans="5:8" x14ac:dyDescent="0.25">
      <c r="E65" s="1"/>
      <c r="F65" s="1"/>
      <c r="G65" s="1"/>
      <c r="H65" s="1"/>
    </row>
    <row r="66" spans="5:8" x14ac:dyDescent="0.25">
      <c r="E66" s="1"/>
      <c r="F66" s="1"/>
      <c r="G66" s="1"/>
      <c r="H66" s="1"/>
    </row>
    <row r="67" spans="5:8" x14ac:dyDescent="0.25">
      <c r="E67" s="1"/>
      <c r="F67" s="1"/>
      <c r="G67" s="1"/>
      <c r="H67" s="1"/>
    </row>
    <row r="68" spans="5:8" x14ac:dyDescent="0.25">
      <c r="E68" s="1"/>
      <c r="F68" s="1"/>
      <c r="G68" s="1"/>
      <c r="H68" s="1"/>
    </row>
    <row r="69" spans="5:8" x14ac:dyDescent="0.25">
      <c r="E69" s="1"/>
      <c r="F69" s="1"/>
      <c r="G69" s="1"/>
      <c r="H69" s="1"/>
    </row>
    <row r="70" spans="5:8" x14ac:dyDescent="0.25">
      <c r="E70" s="1"/>
      <c r="F70" s="1"/>
      <c r="G70" s="1"/>
      <c r="H70" s="1"/>
    </row>
    <row r="71" spans="5:8" x14ac:dyDescent="0.25">
      <c r="E71" s="1"/>
      <c r="F71" s="1"/>
      <c r="G71" s="1"/>
      <c r="H71" s="1"/>
    </row>
    <row r="72" spans="5:8" x14ac:dyDescent="0.25">
      <c r="E72" s="1"/>
      <c r="F72" s="1"/>
      <c r="G72" s="1"/>
      <c r="H72" s="1"/>
    </row>
    <row r="73" spans="5:8" x14ac:dyDescent="0.25">
      <c r="E73" s="1"/>
      <c r="F73" s="1"/>
      <c r="G73" s="1"/>
      <c r="H73" s="1"/>
    </row>
    <row r="74" spans="5:8" x14ac:dyDescent="0.25">
      <c r="E74" s="1"/>
      <c r="F74" s="1"/>
      <c r="G74" s="1"/>
      <c r="H74" s="1"/>
    </row>
    <row r="75" spans="5:8" x14ac:dyDescent="0.25">
      <c r="E75" s="1"/>
      <c r="F75" s="1"/>
      <c r="G75" s="1"/>
      <c r="H75" s="1"/>
    </row>
    <row r="76" spans="5:8" x14ac:dyDescent="0.25">
      <c r="E76" s="1"/>
      <c r="F76" s="1"/>
      <c r="G76" s="1"/>
      <c r="H76" s="1"/>
    </row>
    <row r="77" spans="5:8" x14ac:dyDescent="0.25">
      <c r="E77" s="1"/>
      <c r="F77" s="1"/>
      <c r="G77" s="1"/>
      <c r="H77" s="1"/>
    </row>
    <row r="78" spans="5:8" x14ac:dyDescent="0.25">
      <c r="E78" s="1"/>
      <c r="F78" s="1"/>
      <c r="G78" s="1"/>
      <c r="H78" s="1"/>
    </row>
    <row r="79" spans="5:8" x14ac:dyDescent="0.25">
      <c r="E79" s="1"/>
      <c r="F79" s="1"/>
      <c r="G79" s="1"/>
      <c r="H79" s="1"/>
    </row>
    <row r="80" spans="5:8" x14ac:dyDescent="0.25">
      <c r="E80" s="1"/>
      <c r="F80" s="1"/>
      <c r="G80" s="1"/>
      <c r="H80" s="1"/>
    </row>
    <row r="81" spans="5:8" x14ac:dyDescent="0.25">
      <c r="E81" s="1"/>
      <c r="F81" s="1"/>
      <c r="G81" s="1"/>
      <c r="H81" s="1"/>
    </row>
    <row r="82" spans="5:8" x14ac:dyDescent="0.25">
      <c r="E82" s="1"/>
      <c r="F82" s="1"/>
      <c r="G82" s="1"/>
      <c r="H82" s="1"/>
    </row>
    <row r="83" spans="5:8" x14ac:dyDescent="0.25">
      <c r="E83" s="1"/>
      <c r="F83" s="1"/>
      <c r="G83" s="1"/>
      <c r="H83" s="1"/>
    </row>
    <row r="84" spans="5:8" x14ac:dyDescent="0.25">
      <c r="E84" s="1"/>
      <c r="F84" s="1"/>
      <c r="G84" s="1"/>
      <c r="H84" s="1"/>
    </row>
    <row r="85" spans="5:8" x14ac:dyDescent="0.25">
      <c r="E85" s="1"/>
      <c r="F85" s="1"/>
      <c r="G85" s="1"/>
      <c r="H85" s="1"/>
    </row>
    <row r="86" spans="5:8" x14ac:dyDescent="0.25">
      <c r="E86" s="1"/>
      <c r="F86" s="1"/>
      <c r="G86" s="1"/>
      <c r="H86" s="1"/>
    </row>
  </sheetData>
  <mergeCells count="20">
    <mergeCell ref="A7:B7"/>
    <mergeCell ref="L5:L6"/>
    <mergeCell ref="M5:M6"/>
    <mergeCell ref="N5:N6"/>
    <mergeCell ref="O5:O6"/>
    <mergeCell ref="A5:B6"/>
    <mergeCell ref="C5:C6"/>
    <mergeCell ref="D5:D6"/>
    <mergeCell ref="E5:E6"/>
    <mergeCell ref="F5:F6"/>
    <mergeCell ref="M1:S1"/>
    <mergeCell ref="A3:R3"/>
    <mergeCell ref="A4:R4"/>
    <mergeCell ref="G5:G6"/>
    <mergeCell ref="H5:J5"/>
    <mergeCell ref="K5:K6"/>
    <mergeCell ref="R5:R6"/>
    <mergeCell ref="S5:S6"/>
    <mergeCell ref="P5:P6"/>
    <mergeCell ref="Q5:Q6"/>
  </mergeCells>
  <pageMargins left="0.31496062992125984" right="0.11811023622047245" top="0.35433070866141736" bottom="0.35433070866141736" header="0.31496062992125984" footer="0.31496062992125984"/>
  <pageSetup paperSize="8" scale="6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83"/>
  <sheetViews>
    <sheetView view="pageBreakPreview" zoomScale="75" zoomScaleNormal="100" zoomScaleSheetLayoutView="75" workbookViewId="0">
      <pane xSplit="3" ySplit="6" topLeftCell="V7" activePane="bottomRight" state="frozen"/>
      <selection pane="topRight" activeCell="D1" sqref="D1"/>
      <selection pane="bottomLeft" activeCell="A7" sqref="A7"/>
      <selection pane="bottomRight" activeCell="AA80" sqref="AA80"/>
    </sheetView>
  </sheetViews>
  <sheetFormatPr defaultRowHeight="15.75" x14ac:dyDescent="0.25"/>
  <cols>
    <col min="1" max="1" width="3.42578125" style="4" customWidth="1"/>
    <col min="2" max="2" width="5.85546875" style="4" customWidth="1"/>
    <col min="3" max="3" width="39.7109375" style="1" customWidth="1"/>
    <col min="4" max="4" width="10.28515625" style="1" hidden="1" customWidth="1"/>
    <col min="5" max="5" width="18.42578125" style="2" hidden="1" customWidth="1"/>
    <col min="6" max="6" width="17.42578125" style="2" hidden="1" customWidth="1"/>
    <col min="7" max="7" width="18.7109375" style="2" hidden="1" customWidth="1"/>
    <col min="8" max="8" width="18.7109375" style="3" hidden="1" customWidth="1"/>
    <col min="9" max="9" width="16.5703125" style="2" hidden="1" customWidth="1"/>
    <col min="10" max="10" width="15.140625" style="1" hidden="1" customWidth="1"/>
    <col min="11" max="12" width="17" style="1" hidden="1" customWidth="1"/>
    <col min="13" max="13" width="18.140625" style="1" hidden="1" customWidth="1"/>
    <col min="14" max="14" width="16.85546875" style="1" hidden="1" customWidth="1"/>
    <col min="15" max="15" width="18.28515625" style="1" hidden="1" customWidth="1"/>
    <col min="16" max="21" width="17.42578125" style="1" hidden="1" customWidth="1"/>
    <col min="22" max="22" width="19.28515625" style="1" customWidth="1"/>
    <col min="23" max="23" width="46.7109375" style="1" hidden="1" customWidth="1"/>
    <col min="24" max="24" width="2.28515625" style="1" customWidth="1"/>
    <col min="25" max="25" width="9.85546875" style="1" bestFit="1" customWidth="1"/>
    <col min="26" max="224" width="9.140625" style="1"/>
    <col min="225" max="225" width="3.42578125" style="1" customWidth="1"/>
    <col min="226" max="226" width="4.42578125" style="1" customWidth="1"/>
    <col min="227" max="227" width="32" style="1" customWidth="1"/>
    <col min="228" max="228" width="10.42578125" style="1" customWidth="1"/>
    <col min="229" max="229" width="15.85546875" style="1" customWidth="1"/>
    <col min="230" max="230" width="14.42578125" style="1" customWidth="1"/>
    <col min="231" max="231" width="13" style="1" customWidth="1"/>
    <col min="232" max="232" width="14.85546875" style="1" customWidth="1"/>
    <col min="233" max="233" width="15.85546875" style="1" customWidth="1"/>
    <col min="234" max="234" width="16.5703125" style="1" customWidth="1"/>
    <col min="235" max="235" width="15" style="1" customWidth="1"/>
    <col min="236" max="236" width="13" style="1" customWidth="1"/>
    <col min="237" max="237" width="12.5703125" style="1" customWidth="1"/>
    <col min="238" max="238" width="15.42578125" style="1" customWidth="1"/>
    <col min="239" max="239" width="13.140625" style="1" customWidth="1"/>
    <col min="240" max="240" width="14" style="1" customWidth="1"/>
    <col min="241" max="241" width="18.28515625" style="1" customWidth="1"/>
    <col min="242" max="242" width="1.28515625" style="1" customWidth="1"/>
    <col min="243" max="243" width="11" style="1" customWidth="1"/>
    <col min="244" max="244" width="11.7109375" style="1" customWidth="1"/>
    <col min="245" max="246" width="11" style="1" customWidth="1"/>
    <col min="247" max="247" width="12.42578125" style="1" customWidth="1"/>
    <col min="248" max="253" width="0" style="1" hidden="1" customWidth="1"/>
    <col min="254" max="254" width="1.42578125" style="1" customWidth="1"/>
    <col min="255" max="257" width="0" style="1" hidden="1" customWidth="1"/>
    <col min="258" max="258" width="1.28515625" style="1" customWidth="1"/>
    <col min="259" max="261" width="10.7109375" style="1" customWidth="1"/>
    <col min="262" max="262" width="2.140625" style="1" customWidth="1"/>
    <col min="263" max="263" width="11.140625" style="1" customWidth="1"/>
    <col min="264" max="264" width="13.42578125" style="1" customWidth="1"/>
    <col min="265" max="265" width="10" style="1" customWidth="1"/>
    <col min="266" max="266" width="14.140625" style="1" customWidth="1"/>
    <col min="267" max="267" width="9.5703125" style="1" bestFit="1" customWidth="1"/>
    <col min="268" max="480" width="9.140625" style="1"/>
    <col min="481" max="481" width="3.42578125" style="1" customWidth="1"/>
    <col min="482" max="482" width="4.42578125" style="1" customWidth="1"/>
    <col min="483" max="483" width="32" style="1" customWidth="1"/>
    <col min="484" max="484" width="10.42578125" style="1" customWidth="1"/>
    <col min="485" max="485" width="15.85546875" style="1" customWidth="1"/>
    <col min="486" max="486" width="14.42578125" style="1" customWidth="1"/>
    <col min="487" max="487" width="13" style="1" customWidth="1"/>
    <col min="488" max="488" width="14.85546875" style="1" customWidth="1"/>
    <col min="489" max="489" width="15.85546875" style="1" customWidth="1"/>
    <col min="490" max="490" width="16.5703125" style="1" customWidth="1"/>
    <col min="491" max="491" width="15" style="1" customWidth="1"/>
    <col min="492" max="492" width="13" style="1" customWidth="1"/>
    <col min="493" max="493" width="12.5703125" style="1" customWidth="1"/>
    <col min="494" max="494" width="15.42578125" style="1" customWidth="1"/>
    <col min="495" max="495" width="13.140625" style="1" customWidth="1"/>
    <col min="496" max="496" width="14" style="1" customWidth="1"/>
    <col min="497" max="497" width="18.28515625" style="1" customWidth="1"/>
    <col min="498" max="498" width="1.28515625" style="1" customWidth="1"/>
    <col min="499" max="499" width="11" style="1" customWidth="1"/>
    <col min="500" max="500" width="11.7109375" style="1" customWidth="1"/>
    <col min="501" max="502" width="11" style="1" customWidth="1"/>
    <col min="503" max="503" width="12.42578125" style="1" customWidth="1"/>
    <col min="504" max="509" width="0" style="1" hidden="1" customWidth="1"/>
    <col min="510" max="510" width="1.42578125" style="1" customWidth="1"/>
    <col min="511" max="513" width="0" style="1" hidden="1" customWidth="1"/>
    <col min="514" max="514" width="1.28515625" style="1" customWidth="1"/>
    <col min="515" max="517" width="10.7109375" style="1" customWidth="1"/>
    <col min="518" max="518" width="2.140625" style="1" customWidth="1"/>
    <col min="519" max="519" width="11.140625" style="1" customWidth="1"/>
    <col min="520" max="520" width="13.42578125" style="1" customWidth="1"/>
    <col min="521" max="521" width="10" style="1" customWidth="1"/>
    <col min="522" max="522" width="14.140625" style="1" customWidth="1"/>
    <col min="523" max="523" width="9.5703125" style="1" bestFit="1" customWidth="1"/>
    <col min="524" max="736" width="9.140625" style="1"/>
    <col min="737" max="737" width="3.42578125" style="1" customWidth="1"/>
    <col min="738" max="738" width="4.42578125" style="1" customWidth="1"/>
    <col min="739" max="739" width="32" style="1" customWidth="1"/>
    <col min="740" max="740" width="10.42578125" style="1" customWidth="1"/>
    <col min="741" max="741" width="15.85546875" style="1" customWidth="1"/>
    <col min="742" max="742" width="14.42578125" style="1" customWidth="1"/>
    <col min="743" max="743" width="13" style="1" customWidth="1"/>
    <col min="744" max="744" width="14.85546875" style="1" customWidth="1"/>
    <col min="745" max="745" width="15.85546875" style="1" customWidth="1"/>
    <col min="746" max="746" width="16.5703125" style="1" customWidth="1"/>
    <col min="747" max="747" width="15" style="1" customWidth="1"/>
    <col min="748" max="748" width="13" style="1" customWidth="1"/>
    <col min="749" max="749" width="12.5703125" style="1" customWidth="1"/>
    <col min="750" max="750" width="15.42578125" style="1" customWidth="1"/>
    <col min="751" max="751" width="13.140625" style="1" customWidth="1"/>
    <col min="752" max="752" width="14" style="1" customWidth="1"/>
    <col min="753" max="753" width="18.28515625" style="1" customWidth="1"/>
    <col min="754" max="754" width="1.28515625" style="1" customWidth="1"/>
    <col min="755" max="755" width="11" style="1" customWidth="1"/>
    <col min="756" max="756" width="11.7109375" style="1" customWidth="1"/>
    <col min="757" max="758" width="11" style="1" customWidth="1"/>
    <col min="759" max="759" width="12.42578125" style="1" customWidth="1"/>
    <col min="760" max="765" width="0" style="1" hidden="1" customWidth="1"/>
    <col min="766" max="766" width="1.42578125" style="1" customWidth="1"/>
    <col min="767" max="769" width="0" style="1" hidden="1" customWidth="1"/>
    <col min="770" max="770" width="1.28515625" style="1" customWidth="1"/>
    <col min="771" max="773" width="10.7109375" style="1" customWidth="1"/>
    <col min="774" max="774" width="2.140625" style="1" customWidth="1"/>
    <col min="775" max="775" width="11.140625" style="1" customWidth="1"/>
    <col min="776" max="776" width="13.42578125" style="1" customWidth="1"/>
    <col min="777" max="777" width="10" style="1" customWidth="1"/>
    <col min="778" max="778" width="14.140625" style="1" customWidth="1"/>
    <col min="779" max="779" width="9.5703125" style="1" bestFit="1" customWidth="1"/>
    <col min="780" max="992" width="9.140625" style="1"/>
    <col min="993" max="993" width="3.42578125" style="1" customWidth="1"/>
    <col min="994" max="994" width="4.42578125" style="1" customWidth="1"/>
    <col min="995" max="995" width="32" style="1" customWidth="1"/>
    <col min="996" max="996" width="10.42578125" style="1" customWidth="1"/>
    <col min="997" max="997" width="15.85546875" style="1" customWidth="1"/>
    <col min="998" max="998" width="14.42578125" style="1" customWidth="1"/>
    <col min="999" max="999" width="13" style="1" customWidth="1"/>
    <col min="1000" max="1000" width="14.85546875" style="1" customWidth="1"/>
    <col min="1001" max="1001" width="15.85546875" style="1" customWidth="1"/>
    <col min="1002" max="1002" width="16.5703125" style="1" customWidth="1"/>
    <col min="1003" max="1003" width="15" style="1" customWidth="1"/>
    <col min="1004" max="1004" width="13" style="1" customWidth="1"/>
    <col min="1005" max="1005" width="12.5703125" style="1" customWidth="1"/>
    <col min="1006" max="1006" width="15.42578125" style="1" customWidth="1"/>
    <col min="1007" max="1007" width="13.140625" style="1" customWidth="1"/>
    <col min="1008" max="1008" width="14" style="1" customWidth="1"/>
    <col min="1009" max="1009" width="18.28515625" style="1" customWidth="1"/>
    <col min="1010" max="1010" width="1.28515625" style="1" customWidth="1"/>
    <col min="1011" max="1011" width="11" style="1" customWidth="1"/>
    <col min="1012" max="1012" width="11.7109375" style="1" customWidth="1"/>
    <col min="1013" max="1014" width="11" style="1" customWidth="1"/>
    <col min="1015" max="1015" width="12.42578125" style="1" customWidth="1"/>
    <col min="1016" max="1021" width="0" style="1" hidden="1" customWidth="1"/>
    <col min="1022" max="1022" width="1.42578125" style="1" customWidth="1"/>
    <col min="1023" max="1025" width="0" style="1" hidden="1" customWidth="1"/>
    <col min="1026" max="1026" width="1.28515625" style="1" customWidth="1"/>
    <col min="1027" max="1029" width="10.7109375" style="1" customWidth="1"/>
    <col min="1030" max="1030" width="2.140625" style="1" customWidth="1"/>
    <col min="1031" max="1031" width="11.140625" style="1" customWidth="1"/>
    <col min="1032" max="1032" width="13.42578125" style="1" customWidth="1"/>
    <col min="1033" max="1033" width="10" style="1" customWidth="1"/>
    <col min="1034" max="1034" width="14.140625" style="1" customWidth="1"/>
    <col min="1035" max="1035" width="9.5703125" style="1" bestFit="1" customWidth="1"/>
    <col min="1036" max="1248" width="9.140625" style="1"/>
    <col min="1249" max="1249" width="3.42578125" style="1" customWidth="1"/>
    <col min="1250" max="1250" width="4.42578125" style="1" customWidth="1"/>
    <col min="1251" max="1251" width="32" style="1" customWidth="1"/>
    <col min="1252" max="1252" width="10.42578125" style="1" customWidth="1"/>
    <col min="1253" max="1253" width="15.85546875" style="1" customWidth="1"/>
    <col min="1254" max="1254" width="14.42578125" style="1" customWidth="1"/>
    <col min="1255" max="1255" width="13" style="1" customWidth="1"/>
    <col min="1256" max="1256" width="14.85546875" style="1" customWidth="1"/>
    <col min="1257" max="1257" width="15.85546875" style="1" customWidth="1"/>
    <col min="1258" max="1258" width="16.5703125" style="1" customWidth="1"/>
    <col min="1259" max="1259" width="15" style="1" customWidth="1"/>
    <col min="1260" max="1260" width="13" style="1" customWidth="1"/>
    <col min="1261" max="1261" width="12.5703125" style="1" customWidth="1"/>
    <col min="1262" max="1262" width="15.42578125" style="1" customWidth="1"/>
    <col min="1263" max="1263" width="13.140625" style="1" customWidth="1"/>
    <col min="1264" max="1264" width="14" style="1" customWidth="1"/>
    <col min="1265" max="1265" width="18.28515625" style="1" customWidth="1"/>
    <col min="1266" max="1266" width="1.28515625" style="1" customWidth="1"/>
    <col min="1267" max="1267" width="11" style="1" customWidth="1"/>
    <col min="1268" max="1268" width="11.7109375" style="1" customWidth="1"/>
    <col min="1269" max="1270" width="11" style="1" customWidth="1"/>
    <col min="1271" max="1271" width="12.42578125" style="1" customWidth="1"/>
    <col min="1272" max="1277" width="0" style="1" hidden="1" customWidth="1"/>
    <col min="1278" max="1278" width="1.42578125" style="1" customWidth="1"/>
    <col min="1279" max="1281" width="0" style="1" hidden="1" customWidth="1"/>
    <col min="1282" max="1282" width="1.28515625" style="1" customWidth="1"/>
    <col min="1283" max="1285" width="10.7109375" style="1" customWidth="1"/>
    <col min="1286" max="1286" width="2.140625" style="1" customWidth="1"/>
    <col min="1287" max="1287" width="11.140625" style="1" customWidth="1"/>
    <col min="1288" max="1288" width="13.42578125" style="1" customWidth="1"/>
    <col min="1289" max="1289" width="10" style="1" customWidth="1"/>
    <col min="1290" max="1290" width="14.140625" style="1" customWidth="1"/>
    <col min="1291" max="1291" width="9.5703125" style="1" bestFit="1" customWidth="1"/>
    <col min="1292" max="1504" width="9.140625" style="1"/>
    <col min="1505" max="1505" width="3.42578125" style="1" customWidth="1"/>
    <col min="1506" max="1506" width="4.42578125" style="1" customWidth="1"/>
    <col min="1507" max="1507" width="32" style="1" customWidth="1"/>
    <col min="1508" max="1508" width="10.42578125" style="1" customWidth="1"/>
    <col min="1509" max="1509" width="15.85546875" style="1" customWidth="1"/>
    <col min="1510" max="1510" width="14.42578125" style="1" customWidth="1"/>
    <col min="1511" max="1511" width="13" style="1" customWidth="1"/>
    <col min="1512" max="1512" width="14.85546875" style="1" customWidth="1"/>
    <col min="1513" max="1513" width="15.85546875" style="1" customWidth="1"/>
    <col min="1514" max="1514" width="16.5703125" style="1" customWidth="1"/>
    <col min="1515" max="1515" width="15" style="1" customWidth="1"/>
    <col min="1516" max="1516" width="13" style="1" customWidth="1"/>
    <col min="1517" max="1517" width="12.5703125" style="1" customWidth="1"/>
    <col min="1518" max="1518" width="15.42578125" style="1" customWidth="1"/>
    <col min="1519" max="1519" width="13.140625" style="1" customWidth="1"/>
    <col min="1520" max="1520" width="14" style="1" customWidth="1"/>
    <col min="1521" max="1521" width="18.28515625" style="1" customWidth="1"/>
    <col min="1522" max="1522" width="1.28515625" style="1" customWidth="1"/>
    <col min="1523" max="1523" width="11" style="1" customWidth="1"/>
    <col min="1524" max="1524" width="11.7109375" style="1" customWidth="1"/>
    <col min="1525" max="1526" width="11" style="1" customWidth="1"/>
    <col min="1527" max="1527" width="12.42578125" style="1" customWidth="1"/>
    <col min="1528" max="1533" width="0" style="1" hidden="1" customWidth="1"/>
    <col min="1534" max="1534" width="1.42578125" style="1" customWidth="1"/>
    <col min="1535" max="1537" width="0" style="1" hidden="1" customWidth="1"/>
    <col min="1538" max="1538" width="1.28515625" style="1" customWidth="1"/>
    <col min="1539" max="1541" width="10.7109375" style="1" customWidth="1"/>
    <col min="1542" max="1542" width="2.140625" style="1" customWidth="1"/>
    <col min="1543" max="1543" width="11.140625" style="1" customWidth="1"/>
    <col min="1544" max="1544" width="13.42578125" style="1" customWidth="1"/>
    <col min="1545" max="1545" width="10" style="1" customWidth="1"/>
    <col min="1546" max="1546" width="14.140625" style="1" customWidth="1"/>
    <col min="1547" max="1547" width="9.5703125" style="1" bestFit="1" customWidth="1"/>
    <col min="1548" max="1760" width="9.140625" style="1"/>
    <col min="1761" max="1761" width="3.42578125" style="1" customWidth="1"/>
    <col min="1762" max="1762" width="4.42578125" style="1" customWidth="1"/>
    <col min="1763" max="1763" width="32" style="1" customWidth="1"/>
    <col min="1764" max="1764" width="10.42578125" style="1" customWidth="1"/>
    <col min="1765" max="1765" width="15.85546875" style="1" customWidth="1"/>
    <col min="1766" max="1766" width="14.42578125" style="1" customWidth="1"/>
    <col min="1767" max="1767" width="13" style="1" customWidth="1"/>
    <col min="1768" max="1768" width="14.85546875" style="1" customWidth="1"/>
    <col min="1769" max="1769" width="15.85546875" style="1" customWidth="1"/>
    <col min="1770" max="1770" width="16.5703125" style="1" customWidth="1"/>
    <col min="1771" max="1771" width="15" style="1" customWidth="1"/>
    <col min="1772" max="1772" width="13" style="1" customWidth="1"/>
    <col min="1773" max="1773" width="12.5703125" style="1" customWidth="1"/>
    <col min="1774" max="1774" width="15.42578125" style="1" customWidth="1"/>
    <col min="1775" max="1775" width="13.140625" style="1" customWidth="1"/>
    <col min="1776" max="1776" width="14" style="1" customWidth="1"/>
    <col min="1777" max="1777" width="18.28515625" style="1" customWidth="1"/>
    <col min="1778" max="1778" width="1.28515625" style="1" customWidth="1"/>
    <col min="1779" max="1779" width="11" style="1" customWidth="1"/>
    <col min="1780" max="1780" width="11.7109375" style="1" customWidth="1"/>
    <col min="1781" max="1782" width="11" style="1" customWidth="1"/>
    <col min="1783" max="1783" width="12.42578125" style="1" customWidth="1"/>
    <col min="1784" max="1789" width="0" style="1" hidden="1" customWidth="1"/>
    <col min="1790" max="1790" width="1.42578125" style="1" customWidth="1"/>
    <col min="1791" max="1793" width="0" style="1" hidden="1" customWidth="1"/>
    <col min="1794" max="1794" width="1.28515625" style="1" customWidth="1"/>
    <col min="1795" max="1797" width="10.7109375" style="1" customWidth="1"/>
    <col min="1798" max="1798" width="2.140625" style="1" customWidth="1"/>
    <col min="1799" max="1799" width="11.140625" style="1" customWidth="1"/>
    <col min="1800" max="1800" width="13.42578125" style="1" customWidth="1"/>
    <col min="1801" max="1801" width="10" style="1" customWidth="1"/>
    <col min="1802" max="1802" width="14.140625" style="1" customWidth="1"/>
    <col min="1803" max="1803" width="9.5703125" style="1" bestFit="1" customWidth="1"/>
    <col min="1804" max="2016" width="9.140625" style="1"/>
    <col min="2017" max="2017" width="3.42578125" style="1" customWidth="1"/>
    <col min="2018" max="2018" width="4.42578125" style="1" customWidth="1"/>
    <col min="2019" max="2019" width="32" style="1" customWidth="1"/>
    <col min="2020" max="2020" width="10.42578125" style="1" customWidth="1"/>
    <col min="2021" max="2021" width="15.85546875" style="1" customWidth="1"/>
    <col min="2022" max="2022" width="14.42578125" style="1" customWidth="1"/>
    <col min="2023" max="2023" width="13" style="1" customWidth="1"/>
    <col min="2024" max="2024" width="14.85546875" style="1" customWidth="1"/>
    <col min="2025" max="2025" width="15.85546875" style="1" customWidth="1"/>
    <col min="2026" max="2026" width="16.5703125" style="1" customWidth="1"/>
    <col min="2027" max="2027" width="15" style="1" customWidth="1"/>
    <col min="2028" max="2028" width="13" style="1" customWidth="1"/>
    <col min="2029" max="2029" width="12.5703125" style="1" customWidth="1"/>
    <col min="2030" max="2030" width="15.42578125" style="1" customWidth="1"/>
    <col min="2031" max="2031" width="13.140625" style="1" customWidth="1"/>
    <col min="2032" max="2032" width="14" style="1" customWidth="1"/>
    <col min="2033" max="2033" width="18.28515625" style="1" customWidth="1"/>
    <col min="2034" max="2034" width="1.28515625" style="1" customWidth="1"/>
    <col min="2035" max="2035" width="11" style="1" customWidth="1"/>
    <col min="2036" max="2036" width="11.7109375" style="1" customWidth="1"/>
    <col min="2037" max="2038" width="11" style="1" customWidth="1"/>
    <col min="2039" max="2039" width="12.42578125" style="1" customWidth="1"/>
    <col min="2040" max="2045" width="0" style="1" hidden="1" customWidth="1"/>
    <col min="2046" max="2046" width="1.42578125" style="1" customWidth="1"/>
    <col min="2047" max="2049" width="0" style="1" hidden="1" customWidth="1"/>
    <col min="2050" max="2050" width="1.28515625" style="1" customWidth="1"/>
    <col min="2051" max="2053" width="10.7109375" style="1" customWidth="1"/>
    <col min="2054" max="2054" width="2.140625" style="1" customWidth="1"/>
    <col min="2055" max="2055" width="11.140625" style="1" customWidth="1"/>
    <col min="2056" max="2056" width="13.42578125" style="1" customWidth="1"/>
    <col min="2057" max="2057" width="10" style="1" customWidth="1"/>
    <col min="2058" max="2058" width="14.140625" style="1" customWidth="1"/>
    <col min="2059" max="2059" width="9.5703125" style="1" bestFit="1" customWidth="1"/>
    <col min="2060" max="2272" width="9.140625" style="1"/>
    <col min="2273" max="2273" width="3.42578125" style="1" customWidth="1"/>
    <col min="2274" max="2274" width="4.42578125" style="1" customWidth="1"/>
    <col min="2275" max="2275" width="32" style="1" customWidth="1"/>
    <col min="2276" max="2276" width="10.42578125" style="1" customWidth="1"/>
    <col min="2277" max="2277" width="15.85546875" style="1" customWidth="1"/>
    <col min="2278" max="2278" width="14.42578125" style="1" customWidth="1"/>
    <col min="2279" max="2279" width="13" style="1" customWidth="1"/>
    <col min="2280" max="2280" width="14.85546875" style="1" customWidth="1"/>
    <col min="2281" max="2281" width="15.85546875" style="1" customWidth="1"/>
    <col min="2282" max="2282" width="16.5703125" style="1" customWidth="1"/>
    <col min="2283" max="2283" width="15" style="1" customWidth="1"/>
    <col min="2284" max="2284" width="13" style="1" customWidth="1"/>
    <col min="2285" max="2285" width="12.5703125" style="1" customWidth="1"/>
    <col min="2286" max="2286" width="15.42578125" style="1" customWidth="1"/>
    <col min="2287" max="2287" width="13.140625" style="1" customWidth="1"/>
    <col min="2288" max="2288" width="14" style="1" customWidth="1"/>
    <col min="2289" max="2289" width="18.28515625" style="1" customWidth="1"/>
    <col min="2290" max="2290" width="1.28515625" style="1" customWidth="1"/>
    <col min="2291" max="2291" width="11" style="1" customWidth="1"/>
    <col min="2292" max="2292" width="11.7109375" style="1" customWidth="1"/>
    <col min="2293" max="2294" width="11" style="1" customWidth="1"/>
    <col min="2295" max="2295" width="12.42578125" style="1" customWidth="1"/>
    <col min="2296" max="2301" width="0" style="1" hidden="1" customWidth="1"/>
    <col min="2302" max="2302" width="1.42578125" style="1" customWidth="1"/>
    <col min="2303" max="2305" width="0" style="1" hidden="1" customWidth="1"/>
    <col min="2306" max="2306" width="1.28515625" style="1" customWidth="1"/>
    <col min="2307" max="2309" width="10.7109375" style="1" customWidth="1"/>
    <col min="2310" max="2310" width="2.140625" style="1" customWidth="1"/>
    <col min="2311" max="2311" width="11.140625" style="1" customWidth="1"/>
    <col min="2312" max="2312" width="13.42578125" style="1" customWidth="1"/>
    <col min="2313" max="2313" width="10" style="1" customWidth="1"/>
    <col min="2314" max="2314" width="14.140625" style="1" customWidth="1"/>
    <col min="2315" max="2315" width="9.5703125" style="1" bestFit="1" customWidth="1"/>
    <col min="2316" max="2528" width="9.140625" style="1"/>
    <col min="2529" max="2529" width="3.42578125" style="1" customWidth="1"/>
    <col min="2530" max="2530" width="4.42578125" style="1" customWidth="1"/>
    <col min="2531" max="2531" width="32" style="1" customWidth="1"/>
    <col min="2532" max="2532" width="10.42578125" style="1" customWidth="1"/>
    <col min="2533" max="2533" width="15.85546875" style="1" customWidth="1"/>
    <col min="2534" max="2534" width="14.42578125" style="1" customWidth="1"/>
    <col min="2535" max="2535" width="13" style="1" customWidth="1"/>
    <col min="2536" max="2536" width="14.85546875" style="1" customWidth="1"/>
    <col min="2537" max="2537" width="15.85546875" style="1" customWidth="1"/>
    <col min="2538" max="2538" width="16.5703125" style="1" customWidth="1"/>
    <col min="2539" max="2539" width="15" style="1" customWidth="1"/>
    <col min="2540" max="2540" width="13" style="1" customWidth="1"/>
    <col min="2541" max="2541" width="12.5703125" style="1" customWidth="1"/>
    <col min="2542" max="2542" width="15.42578125" style="1" customWidth="1"/>
    <col min="2543" max="2543" width="13.140625" style="1" customWidth="1"/>
    <col min="2544" max="2544" width="14" style="1" customWidth="1"/>
    <col min="2545" max="2545" width="18.28515625" style="1" customWidth="1"/>
    <col min="2546" max="2546" width="1.28515625" style="1" customWidth="1"/>
    <col min="2547" max="2547" width="11" style="1" customWidth="1"/>
    <col min="2548" max="2548" width="11.7109375" style="1" customWidth="1"/>
    <col min="2549" max="2550" width="11" style="1" customWidth="1"/>
    <col min="2551" max="2551" width="12.42578125" style="1" customWidth="1"/>
    <col min="2552" max="2557" width="0" style="1" hidden="1" customWidth="1"/>
    <col min="2558" max="2558" width="1.42578125" style="1" customWidth="1"/>
    <col min="2559" max="2561" width="0" style="1" hidden="1" customWidth="1"/>
    <col min="2562" max="2562" width="1.28515625" style="1" customWidth="1"/>
    <col min="2563" max="2565" width="10.7109375" style="1" customWidth="1"/>
    <col min="2566" max="2566" width="2.140625" style="1" customWidth="1"/>
    <col min="2567" max="2567" width="11.140625" style="1" customWidth="1"/>
    <col min="2568" max="2568" width="13.42578125" style="1" customWidth="1"/>
    <col min="2569" max="2569" width="10" style="1" customWidth="1"/>
    <col min="2570" max="2570" width="14.140625" style="1" customWidth="1"/>
    <col min="2571" max="2571" width="9.5703125" style="1" bestFit="1" customWidth="1"/>
    <col min="2572" max="2784" width="9.140625" style="1"/>
    <col min="2785" max="2785" width="3.42578125" style="1" customWidth="1"/>
    <col min="2786" max="2786" width="4.42578125" style="1" customWidth="1"/>
    <col min="2787" max="2787" width="32" style="1" customWidth="1"/>
    <col min="2788" max="2788" width="10.42578125" style="1" customWidth="1"/>
    <col min="2789" max="2789" width="15.85546875" style="1" customWidth="1"/>
    <col min="2790" max="2790" width="14.42578125" style="1" customWidth="1"/>
    <col min="2791" max="2791" width="13" style="1" customWidth="1"/>
    <col min="2792" max="2792" width="14.85546875" style="1" customWidth="1"/>
    <col min="2793" max="2793" width="15.85546875" style="1" customWidth="1"/>
    <col min="2794" max="2794" width="16.5703125" style="1" customWidth="1"/>
    <col min="2795" max="2795" width="15" style="1" customWidth="1"/>
    <col min="2796" max="2796" width="13" style="1" customWidth="1"/>
    <col min="2797" max="2797" width="12.5703125" style="1" customWidth="1"/>
    <col min="2798" max="2798" width="15.42578125" style="1" customWidth="1"/>
    <col min="2799" max="2799" width="13.140625" style="1" customWidth="1"/>
    <col min="2800" max="2800" width="14" style="1" customWidth="1"/>
    <col min="2801" max="2801" width="18.28515625" style="1" customWidth="1"/>
    <col min="2802" max="2802" width="1.28515625" style="1" customWidth="1"/>
    <col min="2803" max="2803" width="11" style="1" customWidth="1"/>
    <col min="2804" max="2804" width="11.7109375" style="1" customWidth="1"/>
    <col min="2805" max="2806" width="11" style="1" customWidth="1"/>
    <col min="2807" max="2807" width="12.42578125" style="1" customWidth="1"/>
    <col min="2808" max="2813" width="0" style="1" hidden="1" customWidth="1"/>
    <col min="2814" max="2814" width="1.42578125" style="1" customWidth="1"/>
    <col min="2815" max="2817" width="0" style="1" hidden="1" customWidth="1"/>
    <col min="2818" max="2818" width="1.28515625" style="1" customWidth="1"/>
    <col min="2819" max="2821" width="10.7109375" style="1" customWidth="1"/>
    <col min="2822" max="2822" width="2.140625" style="1" customWidth="1"/>
    <col min="2823" max="2823" width="11.140625" style="1" customWidth="1"/>
    <col min="2824" max="2824" width="13.42578125" style="1" customWidth="1"/>
    <col min="2825" max="2825" width="10" style="1" customWidth="1"/>
    <col min="2826" max="2826" width="14.140625" style="1" customWidth="1"/>
    <col min="2827" max="2827" width="9.5703125" style="1" bestFit="1" customWidth="1"/>
    <col min="2828" max="3040" width="9.140625" style="1"/>
    <col min="3041" max="3041" width="3.42578125" style="1" customWidth="1"/>
    <col min="3042" max="3042" width="4.42578125" style="1" customWidth="1"/>
    <col min="3043" max="3043" width="32" style="1" customWidth="1"/>
    <col min="3044" max="3044" width="10.42578125" style="1" customWidth="1"/>
    <col min="3045" max="3045" width="15.85546875" style="1" customWidth="1"/>
    <col min="3046" max="3046" width="14.42578125" style="1" customWidth="1"/>
    <col min="3047" max="3047" width="13" style="1" customWidth="1"/>
    <col min="3048" max="3048" width="14.85546875" style="1" customWidth="1"/>
    <col min="3049" max="3049" width="15.85546875" style="1" customWidth="1"/>
    <col min="3050" max="3050" width="16.5703125" style="1" customWidth="1"/>
    <col min="3051" max="3051" width="15" style="1" customWidth="1"/>
    <col min="3052" max="3052" width="13" style="1" customWidth="1"/>
    <col min="3053" max="3053" width="12.5703125" style="1" customWidth="1"/>
    <col min="3054" max="3054" width="15.42578125" style="1" customWidth="1"/>
    <col min="3055" max="3055" width="13.140625" style="1" customWidth="1"/>
    <col min="3056" max="3056" width="14" style="1" customWidth="1"/>
    <col min="3057" max="3057" width="18.28515625" style="1" customWidth="1"/>
    <col min="3058" max="3058" width="1.28515625" style="1" customWidth="1"/>
    <col min="3059" max="3059" width="11" style="1" customWidth="1"/>
    <col min="3060" max="3060" width="11.7109375" style="1" customWidth="1"/>
    <col min="3061" max="3062" width="11" style="1" customWidth="1"/>
    <col min="3063" max="3063" width="12.42578125" style="1" customWidth="1"/>
    <col min="3064" max="3069" width="0" style="1" hidden="1" customWidth="1"/>
    <col min="3070" max="3070" width="1.42578125" style="1" customWidth="1"/>
    <col min="3071" max="3073" width="0" style="1" hidden="1" customWidth="1"/>
    <col min="3074" max="3074" width="1.28515625" style="1" customWidth="1"/>
    <col min="3075" max="3077" width="10.7109375" style="1" customWidth="1"/>
    <col min="3078" max="3078" width="2.140625" style="1" customWidth="1"/>
    <col min="3079" max="3079" width="11.140625" style="1" customWidth="1"/>
    <col min="3080" max="3080" width="13.42578125" style="1" customWidth="1"/>
    <col min="3081" max="3081" width="10" style="1" customWidth="1"/>
    <col min="3082" max="3082" width="14.140625" style="1" customWidth="1"/>
    <col min="3083" max="3083" width="9.5703125" style="1" bestFit="1" customWidth="1"/>
    <col min="3084" max="3296" width="9.140625" style="1"/>
    <col min="3297" max="3297" width="3.42578125" style="1" customWidth="1"/>
    <col min="3298" max="3298" width="4.42578125" style="1" customWidth="1"/>
    <col min="3299" max="3299" width="32" style="1" customWidth="1"/>
    <col min="3300" max="3300" width="10.42578125" style="1" customWidth="1"/>
    <col min="3301" max="3301" width="15.85546875" style="1" customWidth="1"/>
    <col min="3302" max="3302" width="14.42578125" style="1" customWidth="1"/>
    <col min="3303" max="3303" width="13" style="1" customWidth="1"/>
    <col min="3304" max="3304" width="14.85546875" style="1" customWidth="1"/>
    <col min="3305" max="3305" width="15.85546875" style="1" customWidth="1"/>
    <col min="3306" max="3306" width="16.5703125" style="1" customWidth="1"/>
    <col min="3307" max="3307" width="15" style="1" customWidth="1"/>
    <col min="3308" max="3308" width="13" style="1" customWidth="1"/>
    <col min="3309" max="3309" width="12.5703125" style="1" customWidth="1"/>
    <col min="3310" max="3310" width="15.42578125" style="1" customWidth="1"/>
    <col min="3311" max="3311" width="13.140625" style="1" customWidth="1"/>
    <col min="3312" max="3312" width="14" style="1" customWidth="1"/>
    <col min="3313" max="3313" width="18.28515625" style="1" customWidth="1"/>
    <col min="3314" max="3314" width="1.28515625" style="1" customWidth="1"/>
    <col min="3315" max="3315" width="11" style="1" customWidth="1"/>
    <col min="3316" max="3316" width="11.7109375" style="1" customWidth="1"/>
    <col min="3317" max="3318" width="11" style="1" customWidth="1"/>
    <col min="3319" max="3319" width="12.42578125" style="1" customWidth="1"/>
    <col min="3320" max="3325" width="0" style="1" hidden="1" customWidth="1"/>
    <col min="3326" max="3326" width="1.42578125" style="1" customWidth="1"/>
    <col min="3327" max="3329" width="0" style="1" hidden="1" customWidth="1"/>
    <col min="3330" max="3330" width="1.28515625" style="1" customWidth="1"/>
    <col min="3331" max="3333" width="10.7109375" style="1" customWidth="1"/>
    <col min="3334" max="3334" width="2.140625" style="1" customWidth="1"/>
    <col min="3335" max="3335" width="11.140625" style="1" customWidth="1"/>
    <col min="3336" max="3336" width="13.42578125" style="1" customWidth="1"/>
    <col min="3337" max="3337" width="10" style="1" customWidth="1"/>
    <col min="3338" max="3338" width="14.140625" style="1" customWidth="1"/>
    <col min="3339" max="3339" width="9.5703125" style="1" bestFit="1" customWidth="1"/>
    <col min="3340" max="3552" width="9.140625" style="1"/>
    <col min="3553" max="3553" width="3.42578125" style="1" customWidth="1"/>
    <col min="3554" max="3554" width="4.42578125" style="1" customWidth="1"/>
    <col min="3555" max="3555" width="32" style="1" customWidth="1"/>
    <col min="3556" max="3556" width="10.42578125" style="1" customWidth="1"/>
    <col min="3557" max="3557" width="15.85546875" style="1" customWidth="1"/>
    <col min="3558" max="3558" width="14.42578125" style="1" customWidth="1"/>
    <col min="3559" max="3559" width="13" style="1" customWidth="1"/>
    <col min="3560" max="3560" width="14.85546875" style="1" customWidth="1"/>
    <col min="3561" max="3561" width="15.85546875" style="1" customWidth="1"/>
    <col min="3562" max="3562" width="16.5703125" style="1" customWidth="1"/>
    <col min="3563" max="3563" width="15" style="1" customWidth="1"/>
    <col min="3564" max="3564" width="13" style="1" customWidth="1"/>
    <col min="3565" max="3565" width="12.5703125" style="1" customWidth="1"/>
    <col min="3566" max="3566" width="15.42578125" style="1" customWidth="1"/>
    <col min="3567" max="3567" width="13.140625" style="1" customWidth="1"/>
    <col min="3568" max="3568" width="14" style="1" customWidth="1"/>
    <col min="3569" max="3569" width="18.28515625" style="1" customWidth="1"/>
    <col min="3570" max="3570" width="1.28515625" style="1" customWidth="1"/>
    <col min="3571" max="3571" width="11" style="1" customWidth="1"/>
    <col min="3572" max="3572" width="11.7109375" style="1" customWidth="1"/>
    <col min="3573" max="3574" width="11" style="1" customWidth="1"/>
    <col min="3575" max="3575" width="12.42578125" style="1" customWidth="1"/>
    <col min="3576" max="3581" width="0" style="1" hidden="1" customWidth="1"/>
    <col min="3582" max="3582" width="1.42578125" style="1" customWidth="1"/>
    <col min="3583" max="3585" width="0" style="1" hidden="1" customWidth="1"/>
    <col min="3586" max="3586" width="1.28515625" style="1" customWidth="1"/>
    <col min="3587" max="3589" width="10.7109375" style="1" customWidth="1"/>
    <col min="3590" max="3590" width="2.140625" style="1" customWidth="1"/>
    <col min="3591" max="3591" width="11.140625" style="1" customWidth="1"/>
    <col min="3592" max="3592" width="13.42578125" style="1" customWidth="1"/>
    <col min="3593" max="3593" width="10" style="1" customWidth="1"/>
    <col min="3594" max="3594" width="14.140625" style="1" customWidth="1"/>
    <col min="3595" max="3595" width="9.5703125" style="1" bestFit="1" customWidth="1"/>
    <col min="3596" max="3808" width="9.140625" style="1"/>
    <col min="3809" max="3809" width="3.42578125" style="1" customWidth="1"/>
    <col min="3810" max="3810" width="4.42578125" style="1" customWidth="1"/>
    <col min="3811" max="3811" width="32" style="1" customWidth="1"/>
    <col min="3812" max="3812" width="10.42578125" style="1" customWidth="1"/>
    <col min="3813" max="3813" width="15.85546875" style="1" customWidth="1"/>
    <col min="3814" max="3814" width="14.42578125" style="1" customWidth="1"/>
    <col min="3815" max="3815" width="13" style="1" customWidth="1"/>
    <col min="3816" max="3816" width="14.85546875" style="1" customWidth="1"/>
    <col min="3817" max="3817" width="15.85546875" style="1" customWidth="1"/>
    <col min="3818" max="3818" width="16.5703125" style="1" customWidth="1"/>
    <col min="3819" max="3819" width="15" style="1" customWidth="1"/>
    <col min="3820" max="3820" width="13" style="1" customWidth="1"/>
    <col min="3821" max="3821" width="12.5703125" style="1" customWidth="1"/>
    <col min="3822" max="3822" width="15.42578125" style="1" customWidth="1"/>
    <col min="3823" max="3823" width="13.140625" style="1" customWidth="1"/>
    <col min="3824" max="3824" width="14" style="1" customWidth="1"/>
    <col min="3825" max="3825" width="18.28515625" style="1" customWidth="1"/>
    <col min="3826" max="3826" width="1.28515625" style="1" customWidth="1"/>
    <col min="3827" max="3827" width="11" style="1" customWidth="1"/>
    <col min="3828" max="3828" width="11.7109375" style="1" customWidth="1"/>
    <col min="3829" max="3830" width="11" style="1" customWidth="1"/>
    <col min="3831" max="3831" width="12.42578125" style="1" customWidth="1"/>
    <col min="3832" max="3837" width="0" style="1" hidden="1" customWidth="1"/>
    <col min="3838" max="3838" width="1.42578125" style="1" customWidth="1"/>
    <col min="3839" max="3841" width="0" style="1" hidden="1" customWidth="1"/>
    <col min="3842" max="3842" width="1.28515625" style="1" customWidth="1"/>
    <col min="3843" max="3845" width="10.7109375" style="1" customWidth="1"/>
    <col min="3846" max="3846" width="2.140625" style="1" customWidth="1"/>
    <col min="3847" max="3847" width="11.140625" style="1" customWidth="1"/>
    <col min="3848" max="3848" width="13.42578125" style="1" customWidth="1"/>
    <col min="3849" max="3849" width="10" style="1" customWidth="1"/>
    <col min="3850" max="3850" width="14.140625" style="1" customWidth="1"/>
    <col min="3851" max="3851" width="9.5703125" style="1" bestFit="1" customWidth="1"/>
    <col min="3852" max="4064" width="9.140625" style="1"/>
    <col min="4065" max="4065" width="3.42578125" style="1" customWidth="1"/>
    <col min="4066" max="4066" width="4.42578125" style="1" customWidth="1"/>
    <col min="4067" max="4067" width="32" style="1" customWidth="1"/>
    <col min="4068" max="4068" width="10.42578125" style="1" customWidth="1"/>
    <col min="4069" max="4069" width="15.85546875" style="1" customWidth="1"/>
    <col min="4070" max="4070" width="14.42578125" style="1" customWidth="1"/>
    <col min="4071" max="4071" width="13" style="1" customWidth="1"/>
    <col min="4072" max="4072" width="14.85546875" style="1" customWidth="1"/>
    <col min="4073" max="4073" width="15.85546875" style="1" customWidth="1"/>
    <col min="4074" max="4074" width="16.5703125" style="1" customWidth="1"/>
    <col min="4075" max="4075" width="15" style="1" customWidth="1"/>
    <col min="4076" max="4076" width="13" style="1" customWidth="1"/>
    <col min="4077" max="4077" width="12.5703125" style="1" customWidth="1"/>
    <col min="4078" max="4078" width="15.42578125" style="1" customWidth="1"/>
    <col min="4079" max="4079" width="13.140625" style="1" customWidth="1"/>
    <col min="4080" max="4080" width="14" style="1" customWidth="1"/>
    <col min="4081" max="4081" width="18.28515625" style="1" customWidth="1"/>
    <col min="4082" max="4082" width="1.28515625" style="1" customWidth="1"/>
    <col min="4083" max="4083" width="11" style="1" customWidth="1"/>
    <col min="4084" max="4084" width="11.7109375" style="1" customWidth="1"/>
    <col min="4085" max="4086" width="11" style="1" customWidth="1"/>
    <col min="4087" max="4087" width="12.42578125" style="1" customWidth="1"/>
    <col min="4088" max="4093" width="0" style="1" hidden="1" customWidth="1"/>
    <col min="4094" max="4094" width="1.42578125" style="1" customWidth="1"/>
    <col min="4095" max="4097" width="0" style="1" hidden="1" customWidth="1"/>
    <col min="4098" max="4098" width="1.28515625" style="1" customWidth="1"/>
    <col min="4099" max="4101" width="10.7109375" style="1" customWidth="1"/>
    <col min="4102" max="4102" width="2.140625" style="1" customWidth="1"/>
    <col min="4103" max="4103" width="11.140625" style="1" customWidth="1"/>
    <col min="4104" max="4104" width="13.42578125" style="1" customWidth="1"/>
    <col min="4105" max="4105" width="10" style="1" customWidth="1"/>
    <col min="4106" max="4106" width="14.140625" style="1" customWidth="1"/>
    <col min="4107" max="4107" width="9.5703125" style="1" bestFit="1" customWidth="1"/>
    <col min="4108" max="4320" width="9.140625" style="1"/>
    <col min="4321" max="4321" width="3.42578125" style="1" customWidth="1"/>
    <col min="4322" max="4322" width="4.42578125" style="1" customWidth="1"/>
    <col min="4323" max="4323" width="32" style="1" customWidth="1"/>
    <col min="4324" max="4324" width="10.42578125" style="1" customWidth="1"/>
    <col min="4325" max="4325" width="15.85546875" style="1" customWidth="1"/>
    <col min="4326" max="4326" width="14.42578125" style="1" customWidth="1"/>
    <col min="4327" max="4327" width="13" style="1" customWidth="1"/>
    <col min="4328" max="4328" width="14.85546875" style="1" customWidth="1"/>
    <col min="4329" max="4329" width="15.85546875" style="1" customWidth="1"/>
    <col min="4330" max="4330" width="16.5703125" style="1" customWidth="1"/>
    <col min="4331" max="4331" width="15" style="1" customWidth="1"/>
    <col min="4332" max="4332" width="13" style="1" customWidth="1"/>
    <col min="4333" max="4333" width="12.5703125" style="1" customWidth="1"/>
    <col min="4334" max="4334" width="15.42578125" style="1" customWidth="1"/>
    <col min="4335" max="4335" width="13.140625" style="1" customWidth="1"/>
    <col min="4336" max="4336" width="14" style="1" customWidth="1"/>
    <col min="4337" max="4337" width="18.28515625" style="1" customWidth="1"/>
    <col min="4338" max="4338" width="1.28515625" style="1" customWidth="1"/>
    <col min="4339" max="4339" width="11" style="1" customWidth="1"/>
    <col min="4340" max="4340" width="11.7109375" style="1" customWidth="1"/>
    <col min="4341" max="4342" width="11" style="1" customWidth="1"/>
    <col min="4343" max="4343" width="12.42578125" style="1" customWidth="1"/>
    <col min="4344" max="4349" width="0" style="1" hidden="1" customWidth="1"/>
    <col min="4350" max="4350" width="1.42578125" style="1" customWidth="1"/>
    <col min="4351" max="4353" width="0" style="1" hidden="1" customWidth="1"/>
    <col min="4354" max="4354" width="1.28515625" style="1" customWidth="1"/>
    <col min="4355" max="4357" width="10.7109375" style="1" customWidth="1"/>
    <col min="4358" max="4358" width="2.140625" style="1" customWidth="1"/>
    <col min="4359" max="4359" width="11.140625" style="1" customWidth="1"/>
    <col min="4360" max="4360" width="13.42578125" style="1" customWidth="1"/>
    <col min="4361" max="4361" width="10" style="1" customWidth="1"/>
    <col min="4362" max="4362" width="14.140625" style="1" customWidth="1"/>
    <col min="4363" max="4363" width="9.5703125" style="1" bestFit="1" customWidth="1"/>
    <col min="4364" max="4576" width="9.140625" style="1"/>
    <col min="4577" max="4577" width="3.42578125" style="1" customWidth="1"/>
    <col min="4578" max="4578" width="4.42578125" style="1" customWidth="1"/>
    <col min="4579" max="4579" width="32" style="1" customWidth="1"/>
    <col min="4580" max="4580" width="10.42578125" style="1" customWidth="1"/>
    <col min="4581" max="4581" width="15.85546875" style="1" customWidth="1"/>
    <col min="4582" max="4582" width="14.42578125" style="1" customWidth="1"/>
    <col min="4583" max="4583" width="13" style="1" customWidth="1"/>
    <col min="4584" max="4584" width="14.85546875" style="1" customWidth="1"/>
    <col min="4585" max="4585" width="15.85546875" style="1" customWidth="1"/>
    <col min="4586" max="4586" width="16.5703125" style="1" customWidth="1"/>
    <col min="4587" max="4587" width="15" style="1" customWidth="1"/>
    <col min="4588" max="4588" width="13" style="1" customWidth="1"/>
    <col min="4589" max="4589" width="12.5703125" style="1" customWidth="1"/>
    <col min="4590" max="4590" width="15.42578125" style="1" customWidth="1"/>
    <col min="4591" max="4591" width="13.140625" style="1" customWidth="1"/>
    <col min="4592" max="4592" width="14" style="1" customWidth="1"/>
    <col min="4593" max="4593" width="18.28515625" style="1" customWidth="1"/>
    <col min="4594" max="4594" width="1.28515625" style="1" customWidth="1"/>
    <col min="4595" max="4595" width="11" style="1" customWidth="1"/>
    <col min="4596" max="4596" width="11.7109375" style="1" customWidth="1"/>
    <col min="4597" max="4598" width="11" style="1" customWidth="1"/>
    <col min="4599" max="4599" width="12.42578125" style="1" customWidth="1"/>
    <col min="4600" max="4605" width="0" style="1" hidden="1" customWidth="1"/>
    <col min="4606" max="4606" width="1.42578125" style="1" customWidth="1"/>
    <col min="4607" max="4609" width="0" style="1" hidden="1" customWidth="1"/>
    <col min="4610" max="4610" width="1.28515625" style="1" customWidth="1"/>
    <col min="4611" max="4613" width="10.7109375" style="1" customWidth="1"/>
    <col min="4614" max="4614" width="2.140625" style="1" customWidth="1"/>
    <col min="4615" max="4615" width="11.140625" style="1" customWidth="1"/>
    <col min="4616" max="4616" width="13.42578125" style="1" customWidth="1"/>
    <col min="4617" max="4617" width="10" style="1" customWidth="1"/>
    <col min="4618" max="4618" width="14.140625" style="1" customWidth="1"/>
    <col min="4619" max="4619" width="9.5703125" style="1" bestFit="1" customWidth="1"/>
    <col min="4620" max="4832" width="9.140625" style="1"/>
    <col min="4833" max="4833" width="3.42578125" style="1" customWidth="1"/>
    <col min="4834" max="4834" width="4.42578125" style="1" customWidth="1"/>
    <col min="4835" max="4835" width="32" style="1" customWidth="1"/>
    <col min="4836" max="4836" width="10.42578125" style="1" customWidth="1"/>
    <col min="4837" max="4837" width="15.85546875" style="1" customWidth="1"/>
    <col min="4838" max="4838" width="14.42578125" style="1" customWidth="1"/>
    <col min="4839" max="4839" width="13" style="1" customWidth="1"/>
    <col min="4840" max="4840" width="14.85546875" style="1" customWidth="1"/>
    <col min="4841" max="4841" width="15.85546875" style="1" customWidth="1"/>
    <col min="4842" max="4842" width="16.5703125" style="1" customWidth="1"/>
    <col min="4843" max="4843" width="15" style="1" customWidth="1"/>
    <col min="4844" max="4844" width="13" style="1" customWidth="1"/>
    <col min="4845" max="4845" width="12.5703125" style="1" customWidth="1"/>
    <col min="4846" max="4846" width="15.42578125" style="1" customWidth="1"/>
    <col min="4847" max="4847" width="13.140625" style="1" customWidth="1"/>
    <col min="4848" max="4848" width="14" style="1" customWidth="1"/>
    <col min="4849" max="4849" width="18.28515625" style="1" customWidth="1"/>
    <col min="4850" max="4850" width="1.28515625" style="1" customWidth="1"/>
    <col min="4851" max="4851" width="11" style="1" customWidth="1"/>
    <col min="4852" max="4852" width="11.7109375" style="1" customWidth="1"/>
    <col min="4853" max="4854" width="11" style="1" customWidth="1"/>
    <col min="4855" max="4855" width="12.42578125" style="1" customWidth="1"/>
    <col min="4856" max="4861" width="0" style="1" hidden="1" customWidth="1"/>
    <col min="4862" max="4862" width="1.42578125" style="1" customWidth="1"/>
    <col min="4863" max="4865" width="0" style="1" hidden="1" customWidth="1"/>
    <col min="4866" max="4866" width="1.28515625" style="1" customWidth="1"/>
    <col min="4867" max="4869" width="10.7109375" style="1" customWidth="1"/>
    <col min="4870" max="4870" width="2.140625" style="1" customWidth="1"/>
    <col min="4871" max="4871" width="11.140625" style="1" customWidth="1"/>
    <col min="4872" max="4872" width="13.42578125" style="1" customWidth="1"/>
    <col min="4873" max="4873" width="10" style="1" customWidth="1"/>
    <col min="4874" max="4874" width="14.140625" style="1" customWidth="1"/>
    <col min="4875" max="4875" width="9.5703125" style="1" bestFit="1" customWidth="1"/>
    <col min="4876" max="5088" width="9.140625" style="1"/>
    <col min="5089" max="5089" width="3.42578125" style="1" customWidth="1"/>
    <col min="5090" max="5090" width="4.42578125" style="1" customWidth="1"/>
    <col min="5091" max="5091" width="32" style="1" customWidth="1"/>
    <col min="5092" max="5092" width="10.42578125" style="1" customWidth="1"/>
    <col min="5093" max="5093" width="15.85546875" style="1" customWidth="1"/>
    <col min="5094" max="5094" width="14.42578125" style="1" customWidth="1"/>
    <col min="5095" max="5095" width="13" style="1" customWidth="1"/>
    <col min="5096" max="5096" width="14.85546875" style="1" customWidth="1"/>
    <col min="5097" max="5097" width="15.85546875" style="1" customWidth="1"/>
    <col min="5098" max="5098" width="16.5703125" style="1" customWidth="1"/>
    <col min="5099" max="5099" width="15" style="1" customWidth="1"/>
    <col min="5100" max="5100" width="13" style="1" customWidth="1"/>
    <col min="5101" max="5101" width="12.5703125" style="1" customWidth="1"/>
    <col min="5102" max="5102" width="15.42578125" style="1" customWidth="1"/>
    <col min="5103" max="5103" width="13.140625" style="1" customWidth="1"/>
    <col min="5104" max="5104" width="14" style="1" customWidth="1"/>
    <col min="5105" max="5105" width="18.28515625" style="1" customWidth="1"/>
    <col min="5106" max="5106" width="1.28515625" style="1" customWidth="1"/>
    <col min="5107" max="5107" width="11" style="1" customWidth="1"/>
    <col min="5108" max="5108" width="11.7109375" style="1" customWidth="1"/>
    <col min="5109" max="5110" width="11" style="1" customWidth="1"/>
    <col min="5111" max="5111" width="12.42578125" style="1" customWidth="1"/>
    <col min="5112" max="5117" width="0" style="1" hidden="1" customWidth="1"/>
    <col min="5118" max="5118" width="1.42578125" style="1" customWidth="1"/>
    <col min="5119" max="5121" width="0" style="1" hidden="1" customWidth="1"/>
    <col min="5122" max="5122" width="1.28515625" style="1" customWidth="1"/>
    <col min="5123" max="5125" width="10.7109375" style="1" customWidth="1"/>
    <col min="5126" max="5126" width="2.140625" style="1" customWidth="1"/>
    <col min="5127" max="5127" width="11.140625" style="1" customWidth="1"/>
    <col min="5128" max="5128" width="13.42578125" style="1" customWidth="1"/>
    <col min="5129" max="5129" width="10" style="1" customWidth="1"/>
    <col min="5130" max="5130" width="14.140625" style="1" customWidth="1"/>
    <col min="5131" max="5131" width="9.5703125" style="1" bestFit="1" customWidth="1"/>
    <col min="5132" max="5344" width="9.140625" style="1"/>
    <col min="5345" max="5345" width="3.42578125" style="1" customWidth="1"/>
    <col min="5346" max="5346" width="4.42578125" style="1" customWidth="1"/>
    <col min="5347" max="5347" width="32" style="1" customWidth="1"/>
    <col min="5348" max="5348" width="10.42578125" style="1" customWidth="1"/>
    <col min="5349" max="5349" width="15.85546875" style="1" customWidth="1"/>
    <col min="5350" max="5350" width="14.42578125" style="1" customWidth="1"/>
    <col min="5351" max="5351" width="13" style="1" customWidth="1"/>
    <col min="5352" max="5352" width="14.85546875" style="1" customWidth="1"/>
    <col min="5353" max="5353" width="15.85546875" style="1" customWidth="1"/>
    <col min="5354" max="5354" width="16.5703125" style="1" customWidth="1"/>
    <col min="5355" max="5355" width="15" style="1" customWidth="1"/>
    <col min="5356" max="5356" width="13" style="1" customWidth="1"/>
    <col min="5357" max="5357" width="12.5703125" style="1" customWidth="1"/>
    <col min="5358" max="5358" width="15.42578125" style="1" customWidth="1"/>
    <col min="5359" max="5359" width="13.140625" style="1" customWidth="1"/>
    <col min="5360" max="5360" width="14" style="1" customWidth="1"/>
    <col min="5361" max="5361" width="18.28515625" style="1" customWidth="1"/>
    <col min="5362" max="5362" width="1.28515625" style="1" customWidth="1"/>
    <col min="5363" max="5363" width="11" style="1" customWidth="1"/>
    <col min="5364" max="5364" width="11.7109375" style="1" customWidth="1"/>
    <col min="5365" max="5366" width="11" style="1" customWidth="1"/>
    <col min="5367" max="5367" width="12.42578125" style="1" customWidth="1"/>
    <col min="5368" max="5373" width="0" style="1" hidden="1" customWidth="1"/>
    <col min="5374" max="5374" width="1.42578125" style="1" customWidth="1"/>
    <col min="5375" max="5377" width="0" style="1" hidden="1" customWidth="1"/>
    <col min="5378" max="5378" width="1.28515625" style="1" customWidth="1"/>
    <col min="5379" max="5381" width="10.7109375" style="1" customWidth="1"/>
    <col min="5382" max="5382" width="2.140625" style="1" customWidth="1"/>
    <col min="5383" max="5383" width="11.140625" style="1" customWidth="1"/>
    <col min="5384" max="5384" width="13.42578125" style="1" customWidth="1"/>
    <col min="5385" max="5385" width="10" style="1" customWidth="1"/>
    <col min="5386" max="5386" width="14.140625" style="1" customWidth="1"/>
    <col min="5387" max="5387" width="9.5703125" style="1" bestFit="1" customWidth="1"/>
    <col min="5388" max="5600" width="9.140625" style="1"/>
    <col min="5601" max="5601" width="3.42578125" style="1" customWidth="1"/>
    <col min="5602" max="5602" width="4.42578125" style="1" customWidth="1"/>
    <col min="5603" max="5603" width="32" style="1" customWidth="1"/>
    <col min="5604" max="5604" width="10.42578125" style="1" customWidth="1"/>
    <col min="5605" max="5605" width="15.85546875" style="1" customWidth="1"/>
    <col min="5606" max="5606" width="14.42578125" style="1" customWidth="1"/>
    <col min="5607" max="5607" width="13" style="1" customWidth="1"/>
    <col min="5608" max="5608" width="14.85546875" style="1" customWidth="1"/>
    <col min="5609" max="5609" width="15.85546875" style="1" customWidth="1"/>
    <col min="5610" max="5610" width="16.5703125" style="1" customWidth="1"/>
    <col min="5611" max="5611" width="15" style="1" customWidth="1"/>
    <col min="5612" max="5612" width="13" style="1" customWidth="1"/>
    <col min="5613" max="5613" width="12.5703125" style="1" customWidth="1"/>
    <col min="5614" max="5614" width="15.42578125" style="1" customWidth="1"/>
    <col min="5615" max="5615" width="13.140625" style="1" customWidth="1"/>
    <col min="5616" max="5616" width="14" style="1" customWidth="1"/>
    <col min="5617" max="5617" width="18.28515625" style="1" customWidth="1"/>
    <col min="5618" max="5618" width="1.28515625" style="1" customWidth="1"/>
    <col min="5619" max="5619" width="11" style="1" customWidth="1"/>
    <col min="5620" max="5620" width="11.7109375" style="1" customWidth="1"/>
    <col min="5621" max="5622" width="11" style="1" customWidth="1"/>
    <col min="5623" max="5623" width="12.42578125" style="1" customWidth="1"/>
    <col min="5624" max="5629" width="0" style="1" hidden="1" customWidth="1"/>
    <col min="5630" max="5630" width="1.42578125" style="1" customWidth="1"/>
    <col min="5631" max="5633" width="0" style="1" hidden="1" customWidth="1"/>
    <col min="5634" max="5634" width="1.28515625" style="1" customWidth="1"/>
    <col min="5635" max="5637" width="10.7109375" style="1" customWidth="1"/>
    <col min="5638" max="5638" width="2.140625" style="1" customWidth="1"/>
    <col min="5639" max="5639" width="11.140625" style="1" customWidth="1"/>
    <col min="5640" max="5640" width="13.42578125" style="1" customWidth="1"/>
    <col min="5641" max="5641" width="10" style="1" customWidth="1"/>
    <col min="5642" max="5642" width="14.140625" style="1" customWidth="1"/>
    <col min="5643" max="5643" width="9.5703125" style="1" bestFit="1" customWidth="1"/>
    <col min="5644" max="5856" width="9.140625" style="1"/>
    <col min="5857" max="5857" width="3.42578125" style="1" customWidth="1"/>
    <col min="5858" max="5858" width="4.42578125" style="1" customWidth="1"/>
    <col min="5859" max="5859" width="32" style="1" customWidth="1"/>
    <col min="5860" max="5860" width="10.42578125" style="1" customWidth="1"/>
    <col min="5861" max="5861" width="15.85546875" style="1" customWidth="1"/>
    <col min="5862" max="5862" width="14.42578125" style="1" customWidth="1"/>
    <col min="5863" max="5863" width="13" style="1" customWidth="1"/>
    <col min="5864" max="5864" width="14.85546875" style="1" customWidth="1"/>
    <col min="5865" max="5865" width="15.85546875" style="1" customWidth="1"/>
    <col min="5866" max="5866" width="16.5703125" style="1" customWidth="1"/>
    <col min="5867" max="5867" width="15" style="1" customWidth="1"/>
    <col min="5868" max="5868" width="13" style="1" customWidth="1"/>
    <col min="5869" max="5869" width="12.5703125" style="1" customWidth="1"/>
    <col min="5870" max="5870" width="15.42578125" style="1" customWidth="1"/>
    <col min="5871" max="5871" width="13.140625" style="1" customWidth="1"/>
    <col min="5872" max="5872" width="14" style="1" customWidth="1"/>
    <col min="5873" max="5873" width="18.28515625" style="1" customWidth="1"/>
    <col min="5874" max="5874" width="1.28515625" style="1" customWidth="1"/>
    <col min="5875" max="5875" width="11" style="1" customWidth="1"/>
    <col min="5876" max="5876" width="11.7109375" style="1" customWidth="1"/>
    <col min="5877" max="5878" width="11" style="1" customWidth="1"/>
    <col min="5879" max="5879" width="12.42578125" style="1" customWidth="1"/>
    <col min="5880" max="5885" width="0" style="1" hidden="1" customWidth="1"/>
    <col min="5886" max="5886" width="1.42578125" style="1" customWidth="1"/>
    <col min="5887" max="5889" width="0" style="1" hidden="1" customWidth="1"/>
    <col min="5890" max="5890" width="1.28515625" style="1" customWidth="1"/>
    <col min="5891" max="5893" width="10.7109375" style="1" customWidth="1"/>
    <col min="5894" max="5894" width="2.140625" style="1" customWidth="1"/>
    <col min="5895" max="5895" width="11.140625" style="1" customWidth="1"/>
    <col min="5896" max="5896" width="13.42578125" style="1" customWidth="1"/>
    <col min="5897" max="5897" width="10" style="1" customWidth="1"/>
    <col min="5898" max="5898" width="14.140625" style="1" customWidth="1"/>
    <col min="5899" max="5899" width="9.5703125" style="1" bestFit="1" customWidth="1"/>
    <col min="5900" max="6112" width="9.140625" style="1"/>
    <col min="6113" max="6113" width="3.42578125" style="1" customWidth="1"/>
    <col min="6114" max="6114" width="4.42578125" style="1" customWidth="1"/>
    <col min="6115" max="6115" width="32" style="1" customWidth="1"/>
    <col min="6116" max="6116" width="10.42578125" style="1" customWidth="1"/>
    <col min="6117" max="6117" width="15.85546875" style="1" customWidth="1"/>
    <col min="6118" max="6118" width="14.42578125" style="1" customWidth="1"/>
    <col min="6119" max="6119" width="13" style="1" customWidth="1"/>
    <col min="6120" max="6120" width="14.85546875" style="1" customWidth="1"/>
    <col min="6121" max="6121" width="15.85546875" style="1" customWidth="1"/>
    <col min="6122" max="6122" width="16.5703125" style="1" customWidth="1"/>
    <col min="6123" max="6123" width="15" style="1" customWidth="1"/>
    <col min="6124" max="6124" width="13" style="1" customWidth="1"/>
    <col min="6125" max="6125" width="12.5703125" style="1" customWidth="1"/>
    <col min="6126" max="6126" width="15.42578125" style="1" customWidth="1"/>
    <col min="6127" max="6127" width="13.140625" style="1" customWidth="1"/>
    <col min="6128" max="6128" width="14" style="1" customWidth="1"/>
    <col min="6129" max="6129" width="18.28515625" style="1" customWidth="1"/>
    <col min="6130" max="6130" width="1.28515625" style="1" customWidth="1"/>
    <col min="6131" max="6131" width="11" style="1" customWidth="1"/>
    <col min="6132" max="6132" width="11.7109375" style="1" customWidth="1"/>
    <col min="6133" max="6134" width="11" style="1" customWidth="1"/>
    <col min="6135" max="6135" width="12.42578125" style="1" customWidth="1"/>
    <col min="6136" max="6141" width="0" style="1" hidden="1" customWidth="1"/>
    <col min="6142" max="6142" width="1.42578125" style="1" customWidth="1"/>
    <col min="6143" max="6145" width="0" style="1" hidden="1" customWidth="1"/>
    <col min="6146" max="6146" width="1.28515625" style="1" customWidth="1"/>
    <col min="6147" max="6149" width="10.7109375" style="1" customWidth="1"/>
    <col min="6150" max="6150" width="2.140625" style="1" customWidth="1"/>
    <col min="6151" max="6151" width="11.140625" style="1" customWidth="1"/>
    <col min="6152" max="6152" width="13.42578125" style="1" customWidth="1"/>
    <col min="6153" max="6153" width="10" style="1" customWidth="1"/>
    <col min="6154" max="6154" width="14.140625" style="1" customWidth="1"/>
    <col min="6155" max="6155" width="9.5703125" style="1" bestFit="1" customWidth="1"/>
    <col min="6156" max="6368" width="9.140625" style="1"/>
    <col min="6369" max="6369" width="3.42578125" style="1" customWidth="1"/>
    <col min="6370" max="6370" width="4.42578125" style="1" customWidth="1"/>
    <col min="6371" max="6371" width="32" style="1" customWidth="1"/>
    <col min="6372" max="6372" width="10.42578125" style="1" customWidth="1"/>
    <col min="6373" max="6373" width="15.85546875" style="1" customWidth="1"/>
    <col min="6374" max="6374" width="14.42578125" style="1" customWidth="1"/>
    <col min="6375" max="6375" width="13" style="1" customWidth="1"/>
    <col min="6376" max="6376" width="14.85546875" style="1" customWidth="1"/>
    <col min="6377" max="6377" width="15.85546875" style="1" customWidth="1"/>
    <col min="6378" max="6378" width="16.5703125" style="1" customWidth="1"/>
    <col min="6379" max="6379" width="15" style="1" customWidth="1"/>
    <col min="6380" max="6380" width="13" style="1" customWidth="1"/>
    <col min="6381" max="6381" width="12.5703125" style="1" customWidth="1"/>
    <col min="6382" max="6382" width="15.42578125" style="1" customWidth="1"/>
    <col min="6383" max="6383" width="13.140625" style="1" customWidth="1"/>
    <col min="6384" max="6384" width="14" style="1" customWidth="1"/>
    <col min="6385" max="6385" width="18.28515625" style="1" customWidth="1"/>
    <col min="6386" max="6386" width="1.28515625" style="1" customWidth="1"/>
    <col min="6387" max="6387" width="11" style="1" customWidth="1"/>
    <col min="6388" max="6388" width="11.7109375" style="1" customWidth="1"/>
    <col min="6389" max="6390" width="11" style="1" customWidth="1"/>
    <col min="6391" max="6391" width="12.42578125" style="1" customWidth="1"/>
    <col min="6392" max="6397" width="0" style="1" hidden="1" customWidth="1"/>
    <col min="6398" max="6398" width="1.42578125" style="1" customWidth="1"/>
    <col min="6399" max="6401" width="0" style="1" hidden="1" customWidth="1"/>
    <col min="6402" max="6402" width="1.28515625" style="1" customWidth="1"/>
    <col min="6403" max="6405" width="10.7109375" style="1" customWidth="1"/>
    <col min="6406" max="6406" width="2.140625" style="1" customWidth="1"/>
    <col min="6407" max="6407" width="11.140625" style="1" customWidth="1"/>
    <col min="6408" max="6408" width="13.42578125" style="1" customWidth="1"/>
    <col min="6409" max="6409" width="10" style="1" customWidth="1"/>
    <col min="6410" max="6410" width="14.140625" style="1" customWidth="1"/>
    <col min="6411" max="6411" width="9.5703125" style="1" bestFit="1" customWidth="1"/>
    <col min="6412" max="6624" width="9.140625" style="1"/>
    <col min="6625" max="6625" width="3.42578125" style="1" customWidth="1"/>
    <col min="6626" max="6626" width="4.42578125" style="1" customWidth="1"/>
    <col min="6627" max="6627" width="32" style="1" customWidth="1"/>
    <col min="6628" max="6628" width="10.42578125" style="1" customWidth="1"/>
    <col min="6629" max="6629" width="15.85546875" style="1" customWidth="1"/>
    <col min="6630" max="6630" width="14.42578125" style="1" customWidth="1"/>
    <col min="6631" max="6631" width="13" style="1" customWidth="1"/>
    <col min="6632" max="6632" width="14.85546875" style="1" customWidth="1"/>
    <col min="6633" max="6633" width="15.85546875" style="1" customWidth="1"/>
    <col min="6634" max="6634" width="16.5703125" style="1" customWidth="1"/>
    <col min="6635" max="6635" width="15" style="1" customWidth="1"/>
    <col min="6636" max="6636" width="13" style="1" customWidth="1"/>
    <col min="6637" max="6637" width="12.5703125" style="1" customWidth="1"/>
    <col min="6638" max="6638" width="15.42578125" style="1" customWidth="1"/>
    <col min="6639" max="6639" width="13.140625" style="1" customWidth="1"/>
    <col min="6640" max="6640" width="14" style="1" customWidth="1"/>
    <col min="6641" max="6641" width="18.28515625" style="1" customWidth="1"/>
    <col min="6642" max="6642" width="1.28515625" style="1" customWidth="1"/>
    <col min="6643" max="6643" width="11" style="1" customWidth="1"/>
    <col min="6644" max="6644" width="11.7109375" style="1" customWidth="1"/>
    <col min="6645" max="6646" width="11" style="1" customWidth="1"/>
    <col min="6647" max="6647" width="12.42578125" style="1" customWidth="1"/>
    <col min="6648" max="6653" width="0" style="1" hidden="1" customWidth="1"/>
    <col min="6654" max="6654" width="1.42578125" style="1" customWidth="1"/>
    <col min="6655" max="6657" width="0" style="1" hidden="1" customWidth="1"/>
    <col min="6658" max="6658" width="1.28515625" style="1" customWidth="1"/>
    <col min="6659" max="6661" width="10.7109375" style="1" customWidth="1"/>
    <col min="6662" max="6662" width="2.140625" style="1" customWidth="1"/>
    <col min="6663" max="6663" width="11.140625" style="1" customWidth="1"/>
    <col min="6664" max="6664" width="13.42578125" style="1" customWidth="1"/>
    <col min="6665" max="6665" width="10" style="1" customWidth="1"/>
    <col min="6666" max="6666" width="14.140625" style="1" customWidth="1"/>
    <col min="6667" max="6667" width="9.5703125" style="1" bestFit="1" customWidth="1"/>
    <col min="6668" max="6880" width="9.140625" style="1"/>
    <col min="6881" max="6881" width="3.42578125" style="1" customWidth="1"/>
    <col min="6882" max="6882" width="4.42578125" style="1" customWidth="1"/>
    <col min="6883" max="6883" width="32" style="1" customWidth="1"/>
    <col min="6884" max="6884" width="10.42578125" style="1" customWidth="1"/>
    <col min="6885" max="6885" width="15.85546875" style="1" customWidth="1"/>
    <col min="6886" max="6886" width="14.42578125" style="1" customWidth="1"/>
    <col min="6887" max="6887" width="13" style="1" customWidth="1"/>
    <col min="6888" max="6888" width="14.85546875" style="1" customWidth="1"/>
    <col min="6889" max="6889" width="15.85546875" style="1" customWidth="1"/>
    <col min="6890" max="6890" width="16.5703125" style="1" customWidth="1"/>
    <col min="6891" max="6891" width="15" style="1" customWidth="1"/>
    <col min="6892" max="6892" width="13" style="1" customWidth="1"/>
    <col min="6893" max="6893" width="12.5703125" style="1" customWidth="1"/>
    <col min="6894" max="6894" width="15.42578125" style="1" customWidth="1"/>
    <col min="6895" max="6895" width="13.140625" style="1" customWidth="1"/>
    <col min="6896" max="6896" width="14" style="1" customWidth="1"/>
    <col min="6897" max="6897" width="18.28515625" style="1" customWidth="1"/>
    <col min="6898" max="6898" width="1.28515625" style="1" customWidth="1"/>
    <col min="6899" max="6899" width="11" style="1" customWidth="1"/>
    <col min="6900" max="6900" width="11.7109375" style="1" customWidth="1"/>
    <col min="6901" max="6902" width="11" style="1" customWidth="1"/>
    <col min="6903" max="6903" width="12.42578125" style="1" customWidth="1"/>
    <col min="6904" max="6909" width="0" style="1" hidden="1" customWidth="1"/>
    <col min="6910" max="6910" width="1.42578125" style="1" customWidth="1"/>
    <col min="6911" max="6913" width="0" style="1" hidden="1" customWidth="1"/>
    <col min="6914" max="6914" width="1.28515625" style="1" customWidth="1"/>
    <col min="6915" max="6917" width="10.7109375" style="1" customWidth="1"/>
    <col min="6918" max="6918" width="2.140625" style="1" customWidth="1"/>
    <col min="6919" max="6919" width="11.140625" style="1" customWidth="1"/>
    <col min="6920" max="6920" width="13.42578125" style="1" customWidth="1"/>
    <col min="6921" max="6921" width="10" style="1" customWidth="1"/>
    <col min="6922" max="6922" width="14.140625" style="1" customWidth="1"/>
    <col min="6923" max="6923" width="9.5703125" style="1" bestFit="1" customWidth="1"/>
    <col min="6924" max="7136" width="9.140625" style="1"/>
    <col min="7137" max="7137" width="3.42578125" style="1" customWidth="1"/>
    <col min="7138" max="7138" width="4.42578125" style="1" customWidth="1"/>
    <col min="7139" max="7139" width="32" style="1" customWidth="1"/>
    <col min="7140" max="7140" width="10.42578125" style="1" customWidth="1"/>
    <col min="7141" max="7141" width="15.85546875" style="1" customWidth="1"/>
    <col min="7142" max="7142" width="14.42578125" style="1" customWidth="1"/>
    <col min="7143" max="7143" width="13" style="1" customWidth="1"/>
    <col min="7144" max="7144" width="14.85546875" style="1" customWidth="1"/>
    <col min="7145" max="7145" width="15.85546875" style="1" customWidth="1"/>
    <col min="7146" max="7146" width="16.5703125" style="1" customWidth="1"/>
    <col min="7147" max="7147" width="15" style="1" customWidth="1"/>
    <col min="7148" max="7148" width="13" style="1" customWidth="1"/>
    <col min="7149" max="7149" width="12.5703125" style="1" customWidth="1"/>
    <col min="7150" max="7150" width="15.42578125" style="1" customWidth="1"/>
    <col min="7151" max="7151" width="13.140625" style="1" customWidth="1"/>
    <col min="7152" max="7152" width="14" style="1" customWidth="1"/>
    <col min="7153" max="7153" width="18.28515625" style="1" customWidth="1"/>
    <col min="7154" max="7154" width="1.28515625" style="1" customWidth="1"/>
    <col min="7155" max="7155" width="11" style="1" customWidth="1"/>
    <col min="7156" max="7156" width="11.7109375" style="1" customWidth="1"/>
    <col min="7157" max="7158" width="11" style="1" customWidth="1"/>
    <col min="7159" max="7159" width="12.42578125" style="1" customWidth="1"/>
    <col min="7160" max="7165" width="0" style="1" hidden="1" customWidth="1"/>
    <col min="7166" max="7166" width="1.42578125" style="1" customWidth="1"/>
    <col min="7167" max="7169" width="0" style="1" hidden="1" customWidth="1"/>
    <col min="7170" max="7170" width="1.28515625" style="1" customWidth="1"/>
    <col min="7171" max="7173" width="10.7109375" style="1" customWidth="1"/>
    <col min="7174" max="7174" width="2.140625" style="1" customWidth="1"/>
    <col min="7175" max="7175" width="11.140625" style="1" customWidth="1"/>
    <col min="7176" max="7176" width="13.42578125" style="1" customWidth="1"/>
    <col min="7177" max="7177" width="10" style="1" customWidth="1"/>
    <col min="7178" max="7178" width="14.140625" style="1" customWidth="1"/>
    <col min="7179" max="7179" width="9.5703125" style="1" bestFit="1" customWidth="1"/>
    <col min="7180" max="7392" width="9.140625" style="1"/>
    <col min="7393" max="7393" width="3.42578125" style="1" customWidth="1"/>
    <col min="7394" max="7394" width="4.42578125" style="1" customWidth="1"/>
    <col min="7395" max="7395" width="32" style="1" customWidth="1"/>
    <col min="7396" max="7396" width="10.42578125" style="1" customWidth="1"/>
    <col min="7397" max="7397" width="15.85546875" style="1" customWidth="1"/>
    <col min="7398" max="7398" width="14.42578125" style="1" customWidth="1"/>
    <col min="7399" max="7399" width="13" style="1" customWidth="1"/>
    <col min="7400" max="7400" width="14.85546875" style="1" customWidth="1"/>
    <col min="7401" max="7401" width="15.85546875" style="1" customWidth="1"/>
    <col min="7402" max="7402" width="16.5703125" style="1" customWidth="1"/>
    <col min="7403" max="7403" width="15" style="1" customWidth="1"/>
    <col min="7404" max="7404" width="13" style="1" customWidth="1"/>
    <col min="7405" max="7405" width="12.5703125" style="1" customWidth="1"/>
    <col min="7406" max="7406" width="15.42578125" style="1" customWidth="1"/>
    <col min="7407" max="7407" width="13.140625" style="1" customWidth="1"/>
    <col min="7408" max="7408" width="14" style="1" customWidth="1"/>
    <col min="7409" max="7409" width="18.28515625" style="1" customWidth="1"/>
    <col min="7410" max="7410" width="1.28515625" style="1" customWidth="1"/>
    <col min="7411" max="7411" width="11" style="1" customWidth="1"/>
    <col min="7412" max="7412" width="11.7109375" style="1" customWidth="1"/>
    <col min="7413" max="7414" width="11" style="1" customWidth="1"/>
    <col min="7415" max="7415" width="12.42578125" style="1" customWidth="1"/>
    <col min="7416" max="7421" width="0" style="1" hidden="1" customWidth="1"/>
    <col min="7422" max="7422" width="1.42578125" style="1" customWidth="1"/>
    <col min="7423" max="7425" width="0" style="1" hidden="1" customWidth="1"/>
    <col min="7426" max="7426" width="1.28515625" style="1" customWidth="1"/>
    <col min="7427" max="7429" width="10.7109375" style="1" customWidth="1"/>
    <col min="7430" max="7430" width="2.140625" style="1" customWidth="1"/>
    <col min="7431" max="7431" width="11.140625" style="1" customWidth="1"/>
    <col min="7432" max="7432" width="13.42578125" style="1" customWidth="1"/>
    <col min="7433" max="7433" width="10" style="1" customWidth="1"/>
    <col min="7434" max="7434" width="14.140625" style="1" customWidth="1"/>
    <col min="7435" max="7435" width="9.5703125" style="1" bestFit="1" customWidth="1"/>
    <col min="7436" max="7648" width="9.140625" style="1"/>
    <col min="7649" max="7649" width="3.42578125" style="1" customWidth="1"/>
    <col min="7650" max="7650" width="4.42578125" style="1" customWidth="1"/>
    <col min="7651" max="7651" width="32" style="1" customWidth="1"/>
    <col min="7652" max="7652" width="10.42578125" style="1" customWidth="1"/>
    <col min="7653" max="7653" width="15.85546875" style="1" customWidth="1"/>
    <col min="7654" max="7654" width="14.42578125" style="1" customWidth="1"/>
    <col min="7655" max="7655" width="13" style="1" customWidth="1"/>
    <col min="7656" max="7656" width="14.85546875" style="1" customWidth="1"/>
    <col min="7657" max="7657" width="15.85546875" style="1" customWidth="1"/>
    <col min="7658" max="7658" width="16.5703125" style="1" customWidth="1"/>
    <col min="7659" max="7659" width="15" style="1" customWidth="1"/>
    <col min="7660" max="7660" width="13" style="1" customWidth="1"/>
    <col min="7661" max="7661" width="12.5703125" style="1" customWidth="1"/>
    <col min="7662" max="7662" width="15.42578125" style="1" customWidth="1"/>
    <col min="7663" max="7663" width="13.140625" style="1" customWidth="1"/>
    <col min="7664" max="7664" width="14" style="1" customWidth="1"/>
    <col min="7665" max="7665" width="18.28515625" style="1" customWidth="1"/>
    <col min="7666" max="7666" width="1.28515625" style="1" customWidth="1"/>
    <col min="7667" max="7667" width="11" style="1" customWidth="1"/>
    <col min="7668" max="7668" width="11.7109375" style="1" customWidth="1"/>
    <col min="7669" max="7670" width="11" style="1" customWidth="1"/>
    <col min="7671" max="7671" width="12.42578125" style="1" customWidth="1"/>
    <col min="7672" max="7677" width="0" style="1" hidden="1" customWidth="1"/>
    <col min="7678" max="7678" width="1.42578125" style="1" customWidth="1"/>
    <col min="7679" max="7681" width="0" style="1" hidden="1" customWidth="1"/>
    <col min="7682" max="7682" width="1.28515625" style="1" customWidth="1"/>
    <col min="7683" max="7685" width="10.7109375" style="1" customWidth="1"/>
    <col min="7686" max="7686" width="2.140625" style="1" customWidth="1"/>
    <col min="7687" max="7687" width="11.140625" style="1" customWidth="1"/>
    <col min="7688" max="7688" width="13.42578125" style="1" customWidth="1"/>
    <col min="7689" max="7689" width="10" style="1" customWidth="1"/>
    <col min="7690" max="7690" width="14.140625" style="1" customWidth="1"/>
    <col min="7691" max="7691" width="9.5703125" style="1" bestFit="1" customWidth="1"/>
    <col min="7692" max="7904" width="9.140625" style="1"/>
    <col min="7905" max="7905" width="3.42578125" style="1" customWidth="1"/>
    <col min="7906" max="7906" width="4.42578125" style="1" customWidth="1"/>
    <col min="7907" max="7907" width="32" style="1" customWidth="1"/>
    <col min="7908" max="7908" width="10.42578125" style="1" customWidth="1"/>
    <col min="7909" max="7909" width="15.85546875" style="1" customWidth="1"/>
    <col min="7910" max="7910" width="14.42578125" style="1" customWidth="1"/>
    <col min="7911" max="7911" width="13" style="1" customWidth="1"/>
    <col min="7912" max="7912" width="14.85546875" style="1" customWidth="1"/>
    <col min="7913" max="7913" width="15.85546875" style="1" customWidth="1"/>
    <col min="7914" max="7914" width="16.5703125" style="1" customWidth="1"/>
    <col min="7915" max="7915" width="15" style="1" customWidth="1"/>
    <col min="7916" max="7916" width="13" style="1" customWidth="1"/>
    <col min="7917" max="7917" width="12.5703125" style="1" customWidth="1"/>
    <col min="7918" max="7918" width="15.42578125" style="1" customWidth="1"/>
    <col min="7919" max="7919" width="13.140625" style="1" customWidth="1"/>
    <col min="7920" max="7920" width="14" style="1" customWidth="1"/>
    <col min="7921" max="7921" width="18.28515625" style="1" customWidth="1"/>
    <col min="7922" max="7922" width="1.28515625" style="1" customWidth="1"/>
    <col min="7923" max="7923" width="11" style="1" customWidth="1"/>
    <col min="7924" max="7924" width="11.7109375" style="1" customWidth="1"/>
    <col min="7925" max="7926" width="11" style="1" customWidth="1"/>
    <col min="7927" max="7927" width="12.42578125" style="1" customWidth="1"/>
    <col min="7928" max="7933" width="0" style="1" hidden="1" customWidth="1"/>
    <col min="7934" max="7934" width="1.42578125" style="1" customWidth="1"/>
    <col min="7935" max="7937" width="0" style="1" hidden="1" customWidth="1"/>
    <col min="7938" max="7938" width="1.28515625" style="1" customWidth="1"/>
    <col min="7939" max="7941" width="10.7109375" style="1" customWidth="1"/>
    <col min="7942" max="7942" width="2.140625" style="1" customWidth="1"/>
    <col min="7943" max="7943" width="11.140625" style="1" customWidth="1"/>
    <col min="7944" max="7944" width="13.42578125" style="1" customWidth="1"/>
    <col min="7945" max="7945" width="10" style="1" customWidth="1"/>
    <col min="7946" max="7946" width="14.140625" style="1" customWidth="1"/>
    <col min="7947" max="7947" width="9.5703125" style="1" bestFit="1" customWidth="1"/>
    <col min="7948" max="8160" width="9.140625" style="1"/>
    <col min="8161" max="8161" width="3.42578125" style="1" customWidth="1"/>
    <col min="8162" max="8162" width="4.42578125" style="1" customWidth="1"/>
    <col min="8163" max="8163" width="32" style="1" customWidth="1"/>
    <col min="8164" max="8164" width="10.42578125" style="1" customWidth="1"/>
    <col min="8165" max="8165" width="15.85546875" style="1" customWidth="1"/>
    <col min="8166" max="8166" width="14.42578125" style="1" customWidth="1"/>
    <col min="8167" max="8167" width="13" style="1" customWidth="1"/>
    <col min="8168" max="8168" width="14.85546875" style="1" customWidth="1"/>
    <col min="8169" max="8169" width="15.85546875" style="1" customWidth="1"/>
    <col min="8170" max="8170" width="16.5703125" style="1" customWidth="1"/>
    <col min="8171" max="8171" width="15" style="1" customWidth="1"/>
    <col min="8172" max="8172" width="13" style="1" customWidth="1"/>
    <col min="8173" max="8173" width="12.5703125" style="1" customWidth="1"/>
    <col min="8174" max="8174" width="15.42578125" style="1" customWidth="1"/>
    <col min="8175" max="8175" width="13.140625" style="1" customWidth="1"/>
    <col min="8176" max="8176" width="14" style="1" customWidth="1"/>
    <col min="8177" max="8177" width="18.28515625" style="1" customWidth="1"/>
    <col min="8178" max="8178" width="1.28515625" style="1" customWidth="1"/>
    <col min="8179" max="8179" width="11" style="1" customWidth="1"/>
    <col min="8180" max="8180" width="11.7109375" style="1" customWidth="1"/>
    <col min="8181" max="8182" width="11" style="1" customWidth="1"/>
    <col min="8183" max="8183" width="12.42578125" style="1" customWidth="1"/>
    <col min="8184" max="8189" width="0" style="1" hidden="1" customWidth="1"/>
    <col min="8190" max="8190" width="1.42578125" style="1" customWidth="1"/>
    <col min="8191" max="8193" width="0" style="1" hidden="1" customWidth="1"/>
    <col min="8194" max="8194" width="1.28515625" style="1" customWidth="1"/>
    <col min="8195" max="8197" width="10.7109375" style="1" customWidth="1"/>
    <col min="8198" max="8198" width="2.140625" style="1" customWidth="1"/>
    <col min="8199" max="8199" width="11.140625" style="1" customWidth="1"/>
    <col min="8200" max="8200" width="13.42578125" style="1" customWidth="1"/>
    <col min="8201" max="8201" width="10" style="1" customWidth="1"/>
    <col min="8202" max="8202" width="14.140625" style="1" customWidth="1"/>
    <col min="8203" max="8203" width="9.5703125" style="1" bestFit="1" customWidth="1"/>
    <col min="8204" max="8416" width="9.140625" style="1"/>
    <col min="8417" max="8417" width="3.42578125" style="1" customWidth="1"/>
    <col min="8418" max="8418" width="4.42578125" style="1" customWidth="1"/>
    <col min="8419" max="8419" width="32" style="1" customWidth="1"/>
    <col min="8420" max="8420" width="10.42578125" style="1" customWidth="1"/>
    <col min="8421" max="8421" width="15.85546875" style="1" customWidth="1"/>
    <col min="8422" max="8422" width="14.42578125" style="1" customWidth="1"/>
    <col min="8423" max="8423" width="13" style="1" customWidth="1"/>
    <col min="8424" max="8424" width="14.85546875" style="1" customWidth="1"/>
    <col min="8425" max="8425" width="15.85546875" style="1" customWidth="1"/>
    <col min="8426" max="8426" width="16.5703125" style="1" customWidth="1"/>
    <col min="8427" max="8427" width="15" style="1" customWidth="1"/>
    <col min="8428" max="8428" width="13" style="1" customWidth="1"/>
    <col min="8429" max="8429" width="12.5703125" style="1" customWidth="1"/>
    <col min="8430" max="8430" width="15.42578125" style="1" customWidth="1"/>
    <col min="8431" max="8431" width="13.140625" style="1" customWidth="1"/>
    <col min="8432" max="8432" width="14" style="1" customWidth="1"/>
    <col min="8433" max="8433" width="18.28515625" style="1" customWidth="1"/>
    <col min="8434" max="8434" width="1.28515625" style="1" customWidth="1"/>
    <col min="8435" max="8435" width="11" style="1" customWidth="1"/>
    <col min="8436" max="8436" width="11.7109375" style="1" customWidth="1"/>
    <col min="8437" max="8438" width="11" style="1" customWidth="1"/>
    <col min="8439" max="8439" width="12.42578125" style="1" customWidth="1"/>
    <col min="8440" max="8445" width="0" style="1" hidden="1" customWidth="1"/>
    <col min="8446" max="8446" width="1.42578125" style="1" customWidth="1"/>
    <col min="8447" max="8449" width="0" style="1" hidden="1" customWidth="1"/>
    <col min="8450" max="8450" width="1.28515625" style="1" customWidth="1"/>
    <col min="8451" max="8453" width="10.7109375" style="1" customWidth="1"/>
    <col min="8454" max="8454" width="2.140625" style="1" customWidth="1"/>
    <col min="8455" max="8455" width="11.140625" style="1" customWidth="1"/>
    <col min="8456" max="8456" width="13.42578125" style="1" customWidth="1"/>
    <col min="8457" max="8457" width="10" style="1" customWidth="1"/>
    <col min="8458" max="8458" width="14.140625" style="1" customWidth="1"/>
    <col min="8459" max="8459" width="9.5703125" style="1" bestFit="1" customWidth="1"/>
    <col min="8460" max="8672" width="9.140625" style="1"/>
    <col min="8673" max="8673" width="3.42578125" style="1" customWidth="1"/>
    <col min="8674" max="8674" width="4.42578125" style="1" customWidth="1"/>
    <col min="8675" max="8675" width="32" style="1" customWidth="1"/>
    <col min="8676" max="8676" width="10.42578125" style="1" customWidth="1"/>
    <col min="8677" max="8677" width="15.85546875" style="1" customWidth="1"/>
    <col min="8678" max="8678" width="14.42578125" style="1" customWidth="1"/>
    <col min="8679" max="8679" width="13" style="1" customWidth="1"/>
    <col min="8680" max="8680" width="14.85546875" style="1" customWidth="1"/>
    <col min="8681" max="8681" width="15.85546875" style="1" customWidth="1"/>
    <col min="8682" max="8682" width="16.5703125" style="1" customWidth="1"/>
    <col min="8683" max="8683" width="15" style="1" customWidth="1"/>
    <col min="8684" max="8684" width="13" style="1" customWidth="1"/>
    <col min="8685" max="8685" width="12.5703125" style="1" customWidth="1"/>
    <col min="8686" max="8686" width="15.42578125" style="1" customWidth="1"/>
    <col min="8687" max="8687" width="13.140625" style="1" customWidth="1"/>
    <col min="8688" max="8688" width="14" style="1" customWidth="1"/>
    <col min="8689" max="8689" width="18.28515625" style="1" customWidth="1"/>
    <col min="8690" max="8690" width="1.28515625" style="1" customWidth="1"/>
    <col min="8691" max="8691" width="11" style="1" customWidth="1"/>
    <col min="8692" max="8692" width="11.7109375" style="1" customWidth="1"/>
    <col min="8693" max="8694" width="11" style="1" customWidth="1"/>
    <col min="8695" max="8695" width="12.42578125" style="1" customWidth="1"/>
    <col min="8696" max="8701" width="0" style="1" hidden="1" customWidth="1"/>
    <col min="8702" max="8702" width="1.42578125" style="1" customWidth="1"/>
    <col min="8703" max="8705" width="0" style="1" hidden="1" customWidth="1"/>
    <col min="8706" max="8706" width="1.28515625" style="1" customWidth="1"/>
    <col min="8707" max="8709" width="10.7109375" style="1" customWidth="1"/>
    <col min="8710" max="8710" width="2.140625" style="1" customWidth="1"/>
    <col min="8711" max="8711" width="11.140625" style="1" customWidth="1"/>
    <col min="8712" max="8712" width="13.42578125" style="1" customWidth="1"/>
    <col min="8713" max="8713" width="10" style="1" customWidth="1"/>
    <col min="8714" max="8714" width="14.140625" style="1" customWidth="1"/>
    <col min="8715" max="8715" width="9.5703125" style="1" bestFit="1" customWidth="1"/>
    <col min="8716" max="8928" width="9.140625" style="1"/>
    <col min="8929" max="8929" width="3.42578125" style="1" customWidth="1"/>
    <col min="8930" max="8930" width="4.42578125" style="1" customWidth="1"/>
    <col min="8931" max="8931" width="32" style="1" customWidth="1"/>
    <col min="8932" max="8932" width="10.42578125" style="1" customWidth="1"/>
    <col min="8933" max="8933" width="15.85546875" style="1" customWidth="1"/>
    <col min="8934" max="8934" width="14.42578125" style="1" customWidth="1"/>
    <col min="8935" max="8935" width="13" style="1" customWidth="1"/>
    <col min="8936" max="8936" width="14.85546875" style="1" customWidth="1"/>
    <col min="8937" max="8937" width="15.85546875" style="1" customWidth="1"/>
    <col min="8938" max="8938" width="16.5703125" style="1" customWidth="1"/>
    <col min="8939" max="8939" width="15" style="1" customWidth="1"/>
    <col min="8940" max="8940" width="13" style="1" customWidth="1"/>
    <col min="8941" max="8941" width="12.5703125" style="1" customWidth="1"/>
    <col min="8942" max="8942" width="15.42578125" style="1" customWidth="1"/>
    <col min="8943" max="8943" width="13.140625" style="1" customWidth="1"/>
    <col min="8944" max="8944" width="14" style="1" customWidth="1"/>
    <col min="8945" max="8945" width="18.28515625" style="1" customWidth="1"/>
    <col min="8946" max="8946" width="1.28515625" style="1" customWidth="1"/>
    <col min="8947" max="8947" width="11" style="1" customWidth="1"/>
    <col min="8948" max="8948" width="11.7109375" style="1" customWidth="1"/>
    <col min="8949" max="8950" width="11" style="1" customWidth="1"/>
    <col min="8951" max="8951" width="12.42578125" style="1" customWidth="1"/>
    <col min="8952" max="8957" width="0" style="1" hidden="1" customWidth="1"/>
    <col min="8958" max="8958" width="1.42578125" style="1" customWidth="1"/>
    <col min="8959" max="8961" width="0" style="1" hidden="1" customWidth="1"/>
    <col min="8962" max="8962" width="1.28515625" style="1" customWidth="1"/>
    <col min="8963" max="8965" width="10.7109375" style="1" customWidth="1"/>
    <col min="8966" max="8966" width="2.140625" style="1" customWidth="1"/>
    <col min="8967" max="8967" width="11.140625" style="1" customWidth="1"/>
    <col min="8968" max="8968" width="13.42578125" style="1" customWidth="1"/>
    <col min="8969" max="8969" width="10" style="1" customWidth="1"/>
    <col min="8970" max="8970" width="14.140625" style="1" customWidth="1"/>
    <col min="8971" max="8971" width="9.5703125" style="1" bestFit="1" customWidth="1"/>
    <col min="8972" max="9184" width="9.140625" style="1"/>
    <col min="9185" max="9185" width="3.42578125" style="1" customWidth="1"/>
    <col min="9186" max="9186" width="4.42578125" style="1" customWidth="1"/>
    <col min="9187" max="9187" width="32" style="1" customWidth="1"/>
    <col min="9188" max="9188" width="10.42578125" style="1" customWidth="1"/>
    <col min="9189" max="9189" width="15.85546875" style="1" customWidth="1"/>
    <col min="9190" max="9190" width="14.42578125" style="1" customWidth="1"/>
    <col min="9191" max="9191" width="13" style="1" customWidth="1"/>
    <col min="9192" max="9192" width="14.85546875" style="1" customWidth="1"/>
    <col min="9193" max="9193" width="15.85546875" style="1" customWidth="1"/>
    <col min="9194" max="9194" width="16.5703125" style="1" customWidth="1"/>
    <col min="9195" max="9195" width="15" style="1" customWidth="1"/>
    <col min="9196" max="9196" width="13" style="1" customWidth="1"/>
    <col min="9197" max="9197" width="12.5703125" style="1" customWidth="1"/>
    <col min="9198" max="9198" width="15.42578125" style="1" customWidth="1"/>
    <col min="9199" max="9199" width="13.140625" style="1" customWidth="1"/>
    <col min="9200" max="9200" width="14" style="1" customWidth="1"/>
    <col min="9201" max="9201" width="18.28515625" style="1" customWidth="1"/>
    <col min="9202" max="9202" width="1.28515625" style="1" customWidth="1"/>
    <col min="9203" max="9203" width="11" style="1" customWidth="1"/>
    <col min="9204" max="9204" width="11.7109375" style="1" customWidth="1"/>
    <col min="9205" max="9206" width="11" style="1" customWidth="1"/>
    <col min="9207" max="9207" width="12.42578125" style="1" customWidth="1"/>
    <col min="9208" max="9213" width="0" style="1" hidden="1" customWidth="1"/>
    <col min="9214" max="9214" width="1.42578125" style="1" customWidth="1"/>
    <col min="9215" max="9217" width="0" style="1" hidden="1" customWidth="1"/>
    <col min="9218" max="9218" width="1.28515625" style="1" customWidth="1"/>
    <col min="9219" max="9221" width="10.7109375" style="1" customWidth="1"/>
    <col min="9222" max="9222" width="2.140625" style="1" customWidth="1"/>
    <col min="9223" max="9223" width="11.140625" style="1" customWidth="1"/>
    <col min="9224" max="9224" width="13.42578125" style="1" customWidth="1"/>
    <col min="9225" max="9225" width="10" style="1" customWidth="1"/>
    <col min="9226" max="9226" width="14.140625" style="1" customWidth="1"/>
    <col min="9227" max="9227" width="9.5703125" style="1" bestFit="1" customWidth="1"/>
    <col min="9228" max="9440" width="9.140625" style="1"/>
    <col min="9441" max="9441" width="3.42578125" style="1" customWidth="1"/>
    <col min="9442" max="9442" width="4.42578125" style="1" customWidth="1"/>
    <col min="9443" max="9443" width="32" style="1" customWidth="1"/>
    <col min="9444" max="9444" width="10.42578125" style="1" customWidth="1"/>
    <col min="9445" max="9445" width="15.85546875" style="1" customWidth="1"/>
    <col min="9446" max="9446" width="14.42578125" style="1" customWidth="1"/>
    <col min="9447" max="9447" width="13" style="1" customWidth="1"/>
    <col min="9448" max="9448" width="14.85546875" style="1" customWidth="1"/>
    <col min="9449" max="9449" width="15.85546875" style="1" customWidth="1"/>
    <col min="9450" max="9450" width="16.5703125" style="1" customWidth="1"/>
    <col min="9451" max="9451" width="15" style="1" customWidth="1"/>
    <col min="9452" max="9452" width="13" style="1" customWidth="1"/>
    <col min="9453" max="9453" width="12.5703125" style="1" customWidth="1"/>
    <col min="9454" max="9454" width="15.42578125" style="1" customWidth="1"/>
    <col min="9455" max="9455" width="13.140625" style="1" customWidth="1"/>
    <col min="9456" max="9456" width="14" style="1" customWidth="1"/>
    <col min="9457" max="9457" width="18.28515625" style="1" customWidth="1"/>
    <col min="9458" max="9458" width="1.28515625" style="1" customWidth="1"/>
    <col min="9459" max="9459" width="11" style="1" customWidth="1"/>
    <col min="9460" max="9460" width="11.7109375" style="1" customWidth="1"/>
    <col min="9461" max="9462" width="11" style="1" customWidth="1"/>
    <col min="9463" max="9463" width="12.42578125" style="1" customWidth="1"/>
    <col min="9464" max="9469" width="0" style="1" hidden="1" customWidth="1"/>
    <col min="9470" max="9470" width="1.42578125" style="1" customWidth="1"/>
    <col min="9471" max="9473" width="0" style="1" hidden="1" customWidth="1"/>
    <col min="9474" max="9474" width="1.28515625" style="1" customWidth="1"/>
    <col min="9475" max="9477" width="10.7109375" style="1" customWidth="1"/>
    <col min="9478" max="9478" width="2.140625" style="1" customWidth="1"/>
    <col min="9479" max="9479" width="11.140625" style="1" customWidth="1"/>
    <col min="9480" max="9480" width="13.42578125" style="1" customWidth="1"/>
    <col min="9481" max="9481" width="10" style="1" customWidth="1"/>
    <col min="9482" max="9482" width="14.140625" style="1" customWidth="1"/>
    <col min="9483" max="9483" width="9.5703125" style="1" bestFit="1" customWidth="1"/>
    <col min="9484" max="9696" width="9.140625" style="1"/>
    <col min="9697" max="9697" width="3.42578125" style="1" customWidth="1"/>
    <col min="9698" max="9698" width="4.42578125" style="1" customWidth="1"/>
    <col min="9699" max="9699" width="32" style="1" customWidth="1"/>
    <col min="9700" max="9700" width="10.42578125" style="1" customWidth="1"/>
    <col min="9701" max="9701" width="15.85546875" style="1" customWidth="1"/>
    <col min="9702" max="9702" width="14.42578125" style="1" customWidth="1"/>
    <col min="9703" max="9703" width="13" style="1" customWidth="1"/>
    <col min="9704" max="9704" width="14.85546875" style="1" customWidth="1"/>
    <col min="9705" max="9705" width="15.85546875" style="1" customWidth="1"/>
    <col min="9706" max="9706" width="16.5703125" style="1" customWidth="1"/>
    <col min="9707" max="9707" width="15" style="1" customWidth="1"/>
    <col min="9708" max="9708" width="13" style="1" customWidth="1"/>
    <col min="9709" max="9709" width="12.5703125" style="1" customWidth="1"/>
    <col min="9710" max="9710" width="15.42578125" style="1" customWidth="1"/>
    <col min="9711" max="9711" width="13.140625" style="1" customWidth="1"/>
    <col min="9712" max="9712" width="14" style="1" customWidth="1"/>
    <col min="9713" max="9713" width="18.28515625" style="1" customWidth="1"/>
    <col min="9714" max="9714" width="1.28515625" style="1" customWidth="1"/>
    <col min="9715" max="9715" width="11" style="1" customWidth="1"/>
    <col min="9716" max="9716" width="11.7109375" style="1" customWidth="1"/>
    <col min="9717" max="9718" width="11" style="1" customWidth="1"/>
    <col min="9719" max="9719" width="12.42578125" style="1" customWidth="1"/>
    <col min="9720" max="9725" width="0" style="1" hidden="1" customWidth="1"/>
    <col min="9726" max="9726" width="1.42578125" style="1" customWidth="1"/>
    <col min="9727" max="9729" width="0" style="1" hidden="1" customWidth="1"/>
    <col min="9730" max="9730" width="1.28515625" style="1" customWidth="1"/>
    <col min="9731" max="9733" width="10.7109375" style="1" customWidth="1"/>
    <col min="9734" max="9734" width="2.140625" style="1" customWidth="1"/>
    <col min="9735" max="9735" width="11.140625" style="1" customWidth="1"/>
    <col min="9736" max="9736" width="13.42578125" style="1" customWidth="1"/>
    <col min="9737" max="9737" width="10" style="1" customWidth="1"/>
    <col min="9738" max="9738" width="14.140625" style="1" customWidth="1"/>
    <col min="9739" max="9739" width="9.5703125" style="1" bestFit="1" customWidth="1"/>
    <col min="9740" max="9952" width="9.140625" style="1"/>
    <col min="9953" max="9953" width="3.42578125" style="1" customWidth="1"/>
    <col min="9954" max="9954" width="4.42578125" style="1" customWidth="1"/>
    <col min="9955" max="9955" width="32" style="1" customWidth="1"/>
    <col min="9956" max="9956" width="10.42578125" style="1" customWidth="1"/>
    <col min="9957" max="9957" width="15.85546875" style="1" customWidth="1"/>
    <col min="9958" max="9958" width="14.42578125" style="1" customWidth="1"/>
    <col min="9959" max="9959" width="13" style="1" customWidth="1"/>
    <col min="9960" max="9960" width="14.85546875" style="1" customWidth="1"/>
    <col min="9961" max="9961" width="15.85546875" style="1" customWidth="1"/>
    <col min="9962" max="9962" width="16.5703125" style="1" customWidth="1"/>
    <col min="9963" max="9963" width="15" style="1" customWidth="1"/>
    <col min="9964" max="9964" width="13" style="1" customWidth="1"/>
    <col min="9965" max="9965" width="12.5703125" style="1" customWidth="1"/>
    <col min="9966" max="9966" width="15.42578125" style="1" customWidth="1"/>
    <col min="9967" max="9967" width="13.140625" style="1" customWidth="1"/>
    <col min="9968" max="9968" width="14" style="1" customWidth="1"/>
    <col min="9969" max="9969" width="18.28515625" style="1" customWidth="1"/>
    <col min="9970" max="9970" width="1.28515625" style="1" customWidth="1"/>
    <col min="9971" max="9971" width="11" style="1" customWidth="1"/>
    <col min="9972" max="9972" width="11.7109375" style="1" customWidth="1"/>
    <col min="9973" max="9974" width="11" style="1" customWidth="1"/>
    <col min="9975" max="9975" width="12.42578125" style="1" customWidth="1"/>
    <col min="9976" max="9981" width="0" style="1" hidden="1" customWidth="1"/>
    <col min="9982" max="9982" width="1.42578125" style="1" customWidth="1"/>
    <col min="9983" max="9985" width="0" style="1" hidden="1" customWidth="1"/>
    <col min="9986" max="9986" width="1.28515625" style="1" customWidth="1"/>
    <col min="9987" max="9989" width="10.7109375" style="1" customWidth="1"/>
    <col min="9990" max="9990" width="2.140625" style="1" customWidth="1"/>
    <col min="9991" max="9991" width="11.140625" style="1" customWidth="1"/>
    <col min="9992" max="9992" width="13.42578125" style="1" customWidth="1"/>
    <col min="9993" max="9993" width="10" style="1" customWidth="1"/>
    <col min="9994" max="9994" width="14.140625" style="1" customWidth="1"/>
    <col min="9995" max="9995" width="9.5703125" style="1" bestFit="1" customWidth="1"/>
    <col min="9996" max="10208" width="9.140625" style="1"/>
    <col min="10209" max="10209" width="3.42578125" style="1" customWidth="1"/>
    <col min="10210" max="10210" width="4.42578125" style="1" customWidth="1"/>
    <col min="10211" max="10211" width="32" style="1" customWidth="1"/>
    <col min="10212" max="10212" width="10.42578125" style="1" customWidth="1"/>
    <col min="10213" max="10213" width="15.85546875" style="1" customWidth="1"/>
    <col min="10214" max="10214" width="14.42578125" style="1" customWidth="1"/>
    <col min="10215" max="10215" width="13" style="1" customWidth="1"/>
    <col min="10216" max="10216" width="14.85546875" style="1" customWidth="1"/>
    <col min="10217" max="10217" width="15.85546875" style="1" customWidth="1"/>
    <col min="10218" max="10218" width="16.5703125" style="1" customWidth="1"/>
    <col min="10219" max="10219" width="15" style="1" customWidth="1"/>
    <col min="10220" max="10220" width="13" style="1" customWidth="1"/>
    <col min="10221" max="10221" width="12.5703125" style="1" customWidth="1"/>
    <col min="10222" max="10222" width="15.42578125" style="1" customWidth="1"/>
    <col min="10223" max="10223" width="13.140625" style="1" customWidth="1"/>
    <col min="10224" max="10224" width="14" style="1" customWidth="1"/>
    <col min="10225" max="10225" width="18.28515625" style="1" customWidth="1"/>
    <col min="10226" max="10226" width="1.28515625" style="1" customWidth="1"/>
    <col min="10227" max="10227" width="11" style="1" customWidth="1"/>
    <col min="10228" max="10228" width="11.7109375" style="1" customWidth="1"/>
    <col min="10229" max="10230" width="11" style="1" customWidth="1"/>
    <col min="10231" max="10231" width="12.42578125" style="1" customWidth="1"/>
    <col min="10232" max="10237" width="0" style="1" hidden="1" customWidth="1"/>
    <col min="10238" max="10238" width="1.42578125" style="1" customWidth="1"/>
    <col min="10239" max="10241" width="0" style="1" hidden="1" customWidth="1"/>
    <col min="10242" max="10242" width="1.28515625" style="1" customWidth="1"/>
    <col min="10243" max="10245" width="10.7109375" style="1" customWidth="1"/>
    <col min="10246" max="10246" width="2.140625" style="1" customWidth="1"/>
    <col min="10247" max="10247" width="11.140625" style="1" customWidth="1"/>
    <col min="10248" max="10248" width="13.42578125" style="1" customWidth="1"/>
    <col min="10249" max="10249" width="10" style="1" customWidth="1"/>
    <col min="10250" max="10250" width="14.140625" style="1" customWidth="1"/>
    <col min="10251" max="10251" width="9.5703125" style="1" bestFit="1" customWidth="1"/>
    <col min="10252" max="10464" width="9.140625" style="1"/>
    <col min="10465" max="10465" width="3.42578125" style="1" customWidth="1"/>
    <col min="10466" max="10466" width="4.42578125" style="1" customWidth="1"/>
    <col min="10467" max="10467" width="32" style="1" customWidth="1"/>
    <col min="10468" max="10468" width="10.42578125" style="1" customWidth="1"/>
    <col min="10469" max="10469" width="15.85546875" style="1" customWidth="1"/>
    <col min="10470" max="10470" width="14.42578125" style="1" customWidth="1"/>
    <col min="10471" max="10471" width="13" style="1" customWidth="1"/>
    <col min="10472" max="10472" width="14.85546875" style="1" customWidth="1"/>
    <col min="10473" max="10473" width="15.85546875" style="1" customWidth="1"/>
    <col min="10474" max="10474" width="16.5703125" style="1" customWidth="1"/>
    <col min="10475" max="10475" width="15" style="1" customWidth="1"/>
    <col min="10476" max="10476" width="13" style="1" customWidth="1"/>
    <col min="10477" max="10477" width="12.5703125" style="1" customWidth="1"/>
    <col min="10478" max="10478" width="15.42578125" style="1" customWidth="1"/>
    <col min="10479" max="10479" width="13.140625" style="1" customWidth="1"/>
    <col min="10480" max="10480" width="14" style="1" customWidth="1"/>
    <col min="10481" max="10481" width="18.28515625" style="1" customWidth="1"/>
    <col min="10482" max="10482" width="1.28515625" style="1" customWidth="1"/>
    <col min="10483" max="10483" width="11" style="1" customWidth="1"/>
    <col min="10484" max="10484" width="11.7109375" style="1" customWidth="1"/>
    <col min="10485" max="10486" width="11" style="1" customWidth="1"/>
    <col min="10487" max="10487" width="12.42578125" style="1" customWidth="1"/>
    <col min="10488" max="10493" width="0" style="1" hidden="1" customWidth="1"/>
    <col min="10494" max="10494" width="1.42578125" style="1" customWidth="1"/>
    <col min="10495" max="10497" width="0" style="1" hidden="1" customWidth="1"/>
    <col min="10498" max="10498" width="1.28515625" style="1" customWidth="1"/>
    <col min="10499" max="10501" width="10.7109375" style="1" customWidth="1"/>
    <col min="10502" max="10502" width="2.140625" style="1" customWidth="1"/>
    <col min="10503" max="10503" width="11.140625" style="1" customWidth="1"/>
    <col min="10504" max="10504" width="13.42578125" style="1" customWidth="1"/>
    <col min="10505" max="10505" width="10" style="1" customWidth="1"/>
    <col min="10506" max="10506" width="14.140625" style="1" customWidth="1"/>
    <col min="10507" max="10507" width="9.5703125" style="1" bestFit="1" customWidth="1"/>
    <col min="10508" max="10720" width="9.140625" style="1"/>
    <col min="10721" max="10721" width="3.42578125" style="1" customWidth="1"/>
    <col min="10722" max="10722" width="4.42578125" style="1" customWidth="1"/>
    <col min="10723" max="10723" width="32" style="1" customWidth="1"/>
    <col min="10724" max="10724" width="10.42578125" style="1" customWidth="1"/>
    <col min="10725" max="10725" width="15.85546875" style="1" customWidth="1"/>
    <col min="10726" max="10726" width="14.42578125" style="1" customWidth="1"/>
    <col min="10727" max="10727" width="13" style="1" customWidth="1"/>
    <col min="10728" max="10728" width="14.85546875" style="1" customWidth="1"/>
    <col min="10729" max="10729" width="15.85546875" style="1" customWidth="1"/>
    <col min="10730" max="10730" width="16.5703125" style="1" customWidth="1"/>
    <col min="10731" max="10731" width="15" style="1" customWidth="1"/>
    <col min="10732" max="10732" width="13" style="1" customWidth="1"/>
    <col min="10733" max="10733" width="12.5703125" style="1" customWidth="1"/>
    <col min="10734" max="10734" width="15.42578125" style="1" customWidth="1"/>
    <col min="10735" max="10735" width="13.140625" style="1" customWidth="1"/>
    <col min="10736" max="10736" width="14" style="1" customWidth="1"/>
    <col min="10737" max="10737" width="18.28515625" style="1" customWidth="1"/>
    <col min="10738" max="10738" width="1.28515625" style="1" customWidth="1"/>
    <col min="10739" max="10739" width="11" style="1" customWidth="1"/>
    <col min="10740" max="10740" width="11.7109375" style="1" customWidth="1"/>
    <col min="10741" max="10742" width="11" style="1" customWidth="1"/>
    <col min="10743" max="10743" width="12.42578125" style="1" customWidth="1"/>
    <col min="10744" max="10749" width="0" style="1" hidden="1" customWidth="1"/>
    <col min="10750" max="10750" width="1.42578125" style="1" customWidth="1"/>
    <col min="10751" max="10753" width="0" style="1" hidden="1" customWidth="1"/>
    <col min="10754" max="10754" width="1.28515625" style="1" customWidth="1"/>
    <col min="10755" max="10757" width="10.7109375" style="1" customWidth="1"/>
    <col min="10758" max="10758" width="2.140625" style="1" customWidth="1"/>
    <col min="10759" max="10759" width="11.140625" style="1" customWidth="1"/>
    <col min="10760" max="10760" width="13.42578125" style="1" customWidth="1"/>
    <col min="10761" max="10761" width="10" style="1" customWidth="1"/>
    <col min="10762" max="10762" width="14.140625" style="1" customWidth="1"/>
    <col min="10763" max="10763" width="9.5703125" style="1" bestFit="1" customWidth="1"/>
    <col min="10764" max="10976" width="9.140625" style="1"/>
    <col min="10977" max="10977" width="3.42578125" style="1" customWidth="1"/>
    <col min="10978" max="10978" width="4.42578125" style="1" customWidth="1"/>
    <col min="10979" max="10979" width="32" style="1" customWidth="1"/>
    <col min="10980" max="10980" width="10.42578125" style="1" customWidth="1"/>
    <col min="10981" max="10981" width="15.85546875" style="1" customWidth="1"/>
    <col min="10982" max="10982" width="14.42578125" style="1" customWidth="1"/>
    <col min="10983" max="10983" width="13" style="1" customWidth="1"/>
    <col min="10984" max="10984" width="14.85546875" style="1" customWidth="1"/>
    <col min="10985" max="10985" width="15.85546875" style="1" customWidth="1"/>
    <col min="10986" max="10986" width="16.5703125" style="1" customWidth="1"/>
    <col min="10987" max="10987" width="15" style="1" customWidth="1"/>
    <col min="10988" max="10988" width="13" style="1" customWidth="1"/>
    <col min="10989" max="10989" width="12.5703125" style="1" customWidth="1"/>
    <col min="10990" max="10990" width="15.42578125" style="1" customWidth="1"/>
    <col min="10991" max="10991" width="13.140625" style="1" customWidth="1"/>
    <col min="10992" max="10992" width="14" style="1" customWidth="1"/>
    <col min="10993" max="10993" width="18.28515625" style="1" customWidth="1"/>
    <col min="10994" max="10994" width="1.28515625" style="1" customWidth="1"/>
    <col min="10995" max="10995" width="11" style="1" customWidth="1"/>
    <col min="10996" max="10996" width="11.7109375" style="1" customWidth="1"/>
    <col min="10997" max="10998" width="11" style="1" customWidth="1"/>
    <col min="10999" max="10999" width="12.42578125" style="1" customWidth="1"/>
    <col min="11000" max="11005" width="0" style="1" hidden="1" customWidth="1"/>
    <col min="11006" max="11006" width="1.42578125" style="1" customWidth="1"/>
    <col min="11007" max="11009" width="0" style="1" hidden="1" customWidth="1"/>
    <col min="11010" max="11010" width="1.28515625" style="1" customWidth="1"/>
    <col min="11011" max="11013" width="10.7109375" style="1" customWidth="1"/>
    <col min="11014" max="11014" width="2.140625" style="1" customWidth="1"/>
    <col min="11015" max="11015" width="11.140625" style="1" customWidth="1"/>
    <col min="11016" max="11016" width="13.42578125" style="1" customWidth="1"/>
    <col min="11017" max="11017" width="10" style="1" customWidth="1"/>
    <col min="11018" max="11018" width="14.140625" style="1" customWidth="1"/>
    <col min="11019" max="11019" width="9.5703125" style="1" bestFit="1" customWidth="1"/>
    <col min="11020" max="11232" width="9.140625" style="1"/>
    <col min="11233" max="11233" width="3.42578125" style="1" customWidth="1"/>
    <col min="11234" max="11234" width="4.42578125" style="1" customWidth="1"/>
    <col min="11235" max="11235" width="32" style="1" customWidth="1"/>
    <col min="11236" max="11236" width="10.42578125" style="1" customWidth="1"/>
    <col min="11237" max="11237" width="15.85546875" style="1" customWidth="1"/>
    <col min="11238" max="11238" width="14.42578125" style="1" customWidth="1"/>
    <col min="11239" max="11239" width="13" style="1" customWidth="1"/>
    <col min="11240" max="11240" width="14.85546875" style="1" customWidth="1"/>
    <col min="11241" max="11241" width="15.85546875" style="1" customWidth="1"/>
    <col min="11242" max="11242" width="16.5703125" style="1" customWidth="1"/>
    <col min="11243" max="11243" width="15" style="1" customWidth="1"/>
    <col min="11244" max="11244" width="13" style="1" customWidth="1"/>
    <col min="11245" max="11245" width="12.5703125" style="1" customWidth="1"/>
    <col min="11246" max="11246" width="15.42578125" style="1" customWidth="1"/>
    <col min="11247" max="11247" width="13.140625" style="1" customWidth="1"/>
    <col min="11248" max="11248" width="14" style="1" customWidth="1"/>
    <col min="11249" max="11249" width="18.28515625" style="1" customWidth="1"/>
    <col min="11250" max="11250" width="1.28515625" style="1" customWidth="1"/>
    <col min="11251" max="11251" width="11" style="1" customWidth="1"/>
    <col min="11252" max="11252" width="11.7109375" style="1" customWidth="1"/>
    <col min="11253" max="11254" width="11" style="1" customWidth="1"/>
    <col min="11255" max="11255" width="12.42578125" style="1" customWidth="1"/>
    <col min="11256" max="11261" width="0" style="1" hidden="1" customWidth="1"/>
    <col min="11262" max="11262" width="1.42578125" style="1" customWidth="1"/>
    <col min="11263" max="11265" width="0" style="1" hidden="1" customWidth="1"/>
    <col min="11266" max="11266" width="1.28515625" style="1" customWidth="1"/>
    <col min="11267" max="11269" width="10.7109375" style="1" customWidth="1"/>
    <col min="11270" max="11270" width="2.140625" style="1" customWidth="1"/>
    <col min="11271" max="11271" width="11.140625" style="1" customWidth="1"/>
    <col min="11272" max="11272" width="13.42578125" style="1" customWidth="1"/>
    <col min="11273" max="11273" width="10" style="1" customWidth="1"/>
    <col min="11274" max="11274" width="14.140625" style="1" customWidth="1"/>
    <col min="11275" max="11275" width="9.5703125" style="1" bestFit="1" customWidth="1"/>
    <col min="11276" max="11488" width="9.140625" style="1"/>
    <col min="11489" max="11489" width="3.42578125" style="1" customWidth="1"/>
    <col min="11490" max="11490" width="4.42578125" style="1" customWidth="1"/>
    <col min="11491" max="11491" width="32" style="1" customWidth="1"/>
    <col min="11492" max="11492" width="10.42578125" style="1" customWidth="1"/>
    <col min="11493" max="11493" width="15.85546875" style="1" customWidth="1"/>
    <col min="11494" max="11494" width="14.42578125" style="1" customWidth="1"/>
    <col min="11495" max="11495" width="13" style="1" customWidth="1"/>
    <col min="11496" max="11496" width="14.85546875" style="1" customWidth="1"/>
    <col min="11497" max="11497" width="15.85546875" style="1" customWidth="1"/>
    <col min="11498" max="11498" width="16.5703125" style="1" customWidth="1"/>
    <col min="11499" max="11499" width="15" style="1" customWidth="1"/>
    <col min="11500" max="11500" width="13" style="1" customWidth="1"/>
    <col min="11501" max="11501" width="12.5703125" style="1" customWidth="1"/>
    <col min="11502" max="11502" width="15.42578125" style="1" customWidth="1"/>
    <col min="11503" max="11503" width="13.140625" style="1" customWidth="1"/>
    <col min="11504" max="11504" width="14" style="1" customWidth="1"/>
    <col min="11505" max="11505" width="18.28515625" style="1" customWidth="1"/>
    <col min="11506" max="11506" width="1.28515625" style="1" customWidth="1"/>
    <col min="11507" max="11507" width="11" style="1" customWidth="1"/>
    <col min="11508" max="11508" width="11.7109375" style="1" customWidth="1"/>
    <col min="11509" max="11510" width="11" style="1" customWidth="1"/>
    <col min="11511" max="11511" width="12.42578125" style="1" customWidth="1"/>
    <col min="11512" max="11517" width="0" style="1" hidden="1" customWidth="1"/>
    <col min="11518" max="11518" width="1.42578125" style="1" customWidth="1"/>
    <col min="11519" max="11521" width="0" style="1" hidden="1" customWidth="1"/>
    <col min="11522" max="11522" width="1.28515625" style="1" customWidth="1"/>
    <col min="11523" max="11525" width="10.7109375" style="1" customWidth="1"/>
    <col min="11526" max="11526" width="2.140625" style="1" customWidth="1"/>
    <col min="11527" max="11527" width="11.140625" style="1" customWidth="1"/>
    <col min="11528" max="11528" width="13.42578125" style="1" customWidth="1"/>
    <col min="11529" max="11529" width="10" style="1" customWidth="1"/>
    <col min="11530" max="11530" width="14.140625" style="1" customWidth="1"/>
    <col min="11531" max="11531" width="9.5703125" style="1" bestFit="1" customWidth="1"/>
    <col min="11532" max="11744" width="9.140625" style="1"/>
    <col min="11745" max="11745" width="3.42578125" style="1" customWidth="1"/>
    <col min="11746" max="11746" width="4.42578125" style="1" customWidth="1"/>
    <col min="11747" max="11747" width="32" style="1" customWidth="1"/>
    <col min="11748" max="11748" width="10.42578125" style="1" customWidth="1"/>
    <col min="11749" max="11749" width="15.85546875" style="1" customWidth="1"/>
    <col min="11750" max="11750" width="14.42578125" style="1" customWidth="1"/>
    <col min="11751" max="11751" width="13" style="1" customWidth="1"/>
    <col min="11752" max="11752" width="14.85546875" style="1" customWidth="1"/>
    <col min="11753" max="11753" width="15.85546875" style="1" customWidth="1"/>
    <col min="11754" max="11754" width="16.5703125" style="1" customWidth="1"/>
    <col min="11755" max="11755" width="15" style="1" customWidth="1"/>
    <col min="11756" max="11756" width="13" style="1" customWidth="1"/>
    <col min="11757" max="11757" width="12.5703125" style="1" customWidth="1"/>
    <col min="11758" max="11758" width="15.42578125" style="1" customWidth="1"/>
    <col min="11759" max="11759" width="13.140625" style="1" customWidth="1"/>
    <col min="11760" max="11760" width="14" style="1" customWidth="1"/>
    <col min="11761" max="11761" width="18.28515625" style="1" customWidth="1"/>
    <col min="11762" max="11762" width="1.28515625" style="1" customWidth="1"/>
    <col min="11763" max="11763" width="11" style="1" customWidth="1"/>
    <col min="11764" max="11764" width="11.7109375" style="1" customWidth="1"/>
    <col min="11765" max="11766" width="11" style="1" customWidth="1"/>
    <col min="11767" max="11767" width="12.42578125" style="1" customWidth="1"/>
    <col min="11768" max="11773" width="0" style="1" hidden="1" customWidth="1"/>
    <col min="11774" max="11774" width="1.42578125" style="1" customWidth="1"/>
    <col min="11775" max="11777" width="0" style="1" hidden="1" customWidth="1"/>
    <col min="11778" max="11778" width="1.28515625" style="1" customWidth="1"/>
    <col min="11779" max="11781" width="10.7109375" style="1" customWidth="1"/>
    <col min="11782" max="11782" width="2.140625" style="1" customWidth="1"/>
    <col min="11783" max="11783" width="11.140625" style="1" customWidth="1"/>
    <col min="11784" max="11784" width="13.42578125" style="1" customWidth="1"/>
    <col min="11785" max="11785" width="10" style="1" customWidth="1"/>
    <col min="11786" max="11786" width="14.140625" style="1" customWidth="1"/>
    <col min="11787" max="11787" width="9.5703125" style="1" bestFit="1" customWidth="1"/>
    <col min="11788" max="12000" width="9.140625" style="1"/>
    <col min="12001" max="12001" width="3.42578125" style="1" customWidth="1"/>
    <col min="12002" max="12002" width="4.42578125" style="1" customWidth="1"/>
    <col min="12003" max="12003" width="32" style="1" customWidth="1"/>
    <col min="12004" max="12004" width="10.42578125" style="1" customWidth="1"/>
    <col min="12005" max="12005" width="15.85546875" style="1" customWidth="1"/>
    <col min="12006" max="12006" width="14.42578125" style="1" customWidth="1"/>
    <col min="12007" max="12007" width="13" style="1" customWidth="1"/>
    <col min="12008" max="12008" width="14.85546875" style="1" customWidth="1"/>
    <col min="12009" max="12009" width="15.85546875" style="1" customWidth="1"/>
    <col min="12010" max="12010" width="16.5703125" style="1" customWidth="1"/>
    <col min="12011" max="12011" width="15" style="1" customWidth="1"/>
    <col min="12012" max="12012" width="13" style="1" customWidth="1"/>
    <col min="12013" max="12013" width="12.5703125" style="1" customWidth="1"/>
    <col min="12014" max="12014" width="15.42578125" style="1" customWidth="1"/>
    <col min="12015" max="12015" width="13.140625" style="1" customWidth="1"/>
    <col min="12016" max="12016" width="14" style="1" customWidth="1"/>
    <col min="12017" max="12017" width="18.28515625" style="1" customWidth="1"/>
    <col min="12018" max="12018" width="1.28515625" style="1" customWidth="1"/>
    <col min="12019" max="12019" width="11" style="1" customWidth="1"/>
    <col min="12020" max="12020" width="11.7109375" style="1" customWidth="1"/>
    <col min="12021" max="12022" width="11" style="1" customWidth="1"/>
    <col min="12023" max="12023" width="12.42578125" style="1" customWidth="1"/>
    <col min="12024" max="12029" width="0" style="1" hidden="1" customWidth="1"/>
    <col min="12030" max="12030" width="1.42578125" style="1" customWidth="1"/>
    <col min="12031" max="12033" width="0" style="1" hidden="1" customWidth="1"/>
    <col min="12034" max="12034" width="1.28515625" style="1" customWidth="1"/>
    <col min="12035" max="12037" width="10.7109375" style="1" customWidth="1"/>
    <col min="12038" max="12038" width="2.140625" style="1" customWidth="1"/>
    <col min="12039" max="12039" width="11.140625" style="1" customWidth="1"/>
    <col min="12040" max="12040" width="13.42578125" style="1" customWidth="1"/>
    <col min="12041" max="12041" width="10" style="1" customWidth="1"/>
    <col min="12042" max="12042" width="14.140625" style="1" customWidth="1"/>
    <col min="12043" max="12043" width="9.5703125" style="1" bestFit="1" customWidth="1"/>
    <col min="12044" max="12256" width="9.140625" style="1"/>
    <col min="12257" max="12257" width="3.42578125" style="1" customWidth="1"/>
    <col min="12258" max="12258" width="4.42578125" style="1" customWidth="1"/>
    <col min="12259" max="12259" width="32" style="1" customWidth="1"/>
    <col min="12260" max="12260" width="10.42578125" style="1" customWidth="1"/>
    <col min="12261" max="12261" width="15.85546875" style="1" customWidth="1"/>
    <col min="12262" max="12262" width="14.42578125" style="1" customWidth="1"/>
    <col min="12263" max="12263" width="13" style="1" customWidth="1"/>
    <col min="12264" max="12264" width="14.85546875" style="1" customWidth="1"/>
    <col min="12265" max="12265" width="15.85546875" style="1" customWidth="1"/>
    <col min="12266" max="12266" width="16.5703125" style="1" customWidth="1"/>
    <col min="12267" max="12267" width="15" style="1" customWidth="1"/>
    <col min="12268" max="12268" width="13" style="1" customWidth="1"/>
    <col min="12269" max="12269" width="12.5703125" style="1" customWidth="1"/>
    <col min="12270" max="12270" width="15.42578125" style="1" customWidth="1"/>
    <col min="12271" max="12271" width="13.140625" style="1" customWidth="1"/>
    <col min="12272" max="12272" width="14" style="1" customWidth="1"/>
    <col min="12273" max="12273" width="18.28515625" style="1" customWidth="1"/>
    <col min="12274" max="12274" width="1.28515625" style="1" customWidth="1"/>
    <col min="12275" max="12275" width="11" style="1" customWidth="1"/>
    <col min="12276" max="12276" width="11.7109375" style="1" customWidth="1"/>
    <col min="12277" max="12278" width="11" style="1" customWidth="1"/>
    <col min="12279" max="12279" width="12.42578125" style="1" customWidth="1"/>
    <col min="12280" max="12285" width="0" style="1" hidden="1" customWidth="1"/>
    <col min="12286" max="12286" width="1.42578125" style="1" customWidth="1"/>
    <col min="12287" max="12289" width="0" style="1" hidden="1" customWidth="1"/>
    <col min="12290" max="12290" width="1.28515625" style="1" customWidth="1"/>
    <col min="12291" max="12293" width="10.7109375" style="1" customWidth="1"/>
    <col min="12294" max="12294" width="2.140625" style="1" customWidth="1"/>
    <col min="12295" max="12295" width="11.140625" style="1" customWidth="1"/>
    <col min="12296" max="12296" width="13.42578125" style="1" customWidth="1"/>
    <col min="12297" max="12297" width="10" style="1" customWidth="1"/>
    <col min="12298" max="12298" width="14.140625" style="1" customWidth="1"/>
    <col min="12299" max="12299" width="9.5703125" style="1" bestFit="1" customWidth="1"/>
    <col min="12300" max="12512" width="9.140625" style="1"/>
    <col min="12513" max="12513" width="3.42578125" style="1" customWidth="1"/>
    <col min="12514" max="12514" width="4.42578125" style="1" customWidth="1"/>
    <col min="12515" max="12515" width="32" style="1" customWidth="1"/>
    <col min="12516" max="12516" width="10.42578125" style="1" customWidth="1"/>
    <col min="12517" max="12517" width="15.85546875" style="1" customWidth="1"/>
    <col min="12518" max="12518" width="14.42578125" style="1" customWidth="1"/>
    <col min="12519" max="12519" width="13" style="1" customWidth="1"/>
    <col min="12520" max="12520" width="14.85546875" style="1" customWidth="1"/>
    <col min="12521" max="12521" width="15.85546875" style="1" customWidth="1"/>
    <col min="12522" max="12522" width="16.5703125" style="1" customWidth="1"/>
    <col min="12523" max="12523" width="15" style="1" customWidth="1"/>
    <col min="12524" max="12524" width="13" style="1" customWidth="1"/>
    <col min="12525" max="12525" width="12.5703125" style="1" customWidth="1"/>
    <col min="12526" max="12526" width="15.42578125" style="1" customWidth="1"/>
    <col min="12527" max="12527" width="13.140625" style="1" customWidth="1"/>
    <col min="12528" max="12528" width="14" style="1" customWidth="1"/>
    <col min="12529" max="12529" width="18.28515625" style="1" customWidth="1"/>
    <col min="12530" max="12530" width="1.28515625" style="1" customWidth="1"/>
    <col min="12531" max="12531" width="11" style="1" customWidth="1"/>
    <col min="12532" max="12532" width="11.7109375" style="1" customWidth="1"/>
    <col min="12533" max="12534" width="11" style="1" customWidth="1"/>
    <col min="12535" max="12535" width="12.42578125" style="1" customWidth="1"/>
    <col min="12536" max="12541" width="0" style="1" hidden="1" customWidth="1"/>
    <col min="12542" max="12542" width="1.42578125" style="1" customWidth="1"/>
    <col min="12543" max="12545" width="0" style="1" hidden="1" customWidth="1"/>
    <col min="12546" max="12546" width="1.28515625" style="1" customWidth="1"/>
    <col min="12547" max="12549" width="10.7109375" style="1" customWidth="1"/>
    <col min="12550" max="12550" width="2.140625" style="1" customWidth="1"/>
    <col min="12551" max="12551" width="11.140625" style="1" customWidth="1"/>
    <col min="12552" max="12552" width="13.42578125" style="1" customWidth="1"/>
    <col min="12553" max="12553" width="10" style="1" customWidth="1"/>
    <col min="12554" max="12554" width="14.140625" style="1" customWidth="1"/>
    <col min="12555" max="12555" width="9.5703125" style="1" bestFit="1" customWidth="1"/>
    <col min="12556" max="12768" width="9.140625" style="1"/>
    <col min="12769" max="12769" width="3.42578125" style="1" customWidth="1"/>
    <col min="12770" max="12770" width="4.42578125" style="1" customWidth="1"/>
    <col min="12771" max="12771" width="32" style="1" customWidth="1"/>
    <col min="12772" max="12772" width="10.42578125" style="1" customWidth="1"/>
    <col min="12773" max="12773" width="15.85546875" style="1" customWidth="1"/>
    <col min="12774" max="12774" width="14.42578125" style="1" customWidth="1"/>
    <col min="12775" max="12775" width="13" style="1" customWidth="1"/>
    <col min="12776" max="12776" width="14.85546875" style="1" customWidth="1"/>
    <col min="12777" max="12777" width="15.85546875" style="1" customWidth="1"/>
    <col min="12778" max="12778" width="16.5703125" style="1" customWidth="1"/>
    <col min="12779" max="12779" width="15" style="1" customWidth="1"/>
    <col min="12780" max="12780" width="13" style="1" customWidth="1"/>
    <col min="12781" max="12781" width="12.5703125" style="1" customWidth="1"/>
    <col min="12782" max="12782" width="15.42578125" style="1" customWidth="1"/>
    <col min="12783" max="12783" width="13.140625" style="1" customWidth="1"/>
    <col min="12784" max="12784" width="14" style="1" customWidth="1"/>
    <col min="12785" max="12785" width="18.28515625" style="1" customWidth="1"/>
    <col min="12786" max="12786" width="1.28515625" style="1" customWidth="1"/>
    <col min="12787" max="12787" width="11" style="1" customWidth="1"/>
    <col min="12788" max="12788" width="11.7109375" style="1" customWidth="1"/>
    <col min="12789" max="12790" width="11" style="1" customWidth="1"/>
    <col min="12791" max="12791" width="12.42578125" style="1" customWidth="1"/>
    <col min="12792" max="12797" width="0" style="1" hidden="1" customWidth="1"/>
    <col min="12798" max="12798" width="1.42578125" style="1" customWidth="1"/>
    <col min="12799" max="12801" width="0" style="1" hidden="1" customWidth="1"/>
    <col min="12802" max="12802" width="1.28515625" style="1" customWidth="1"/>
    <col min="12803" max="12805" width="10.7109375" style="1" customWidth="1"/>
    <col min="12806" max="12806" width="2.140625" style="1" customWidth="1"/>
    <col min="12807" max="12807" width="11.140625" style="1" customWidth="1"/>
    <col min="12808" max="12808" width="13.42578125" style="1" customWidth="1"/>
    <col min="12809" max="12809" width="10" style="1" customWidth="1"/>
    <col min="12810" max="12810" width="14.140625" style="1" customWidth="1"/>
    <col min="12811" max="12811" width="9.5703125" style="1" bestFit="1" customWidth="1"/>
    <col min="12812" max="13024" width="9.140625" style="1"/>
    <col min="13025" max="13025" width="3.42578125" style="1" customWidth="1"/>
    <col min="13026" max="13026" width="4.42578125" style="1" customWidth="1"/>
    <col min="13027" max="13027" width="32" style="1" customWidth="1"/>
    <col min="13028" max="13028" width="10.42578125" style="1" customWidth="1"/>
    <col min="13029" max="13029" width="15.85546875" style="1" customWidth="1"/>
    <col min="13030" max="13030" width="14.42578125" style="1" customWidth="1"/>
    <col min="13031" max="13031" width="13" style="1" customWidth="1"/>
    <col min="13032" max="13032" width="14.85546875" style="1" customWidth="1"/>
    <col min="13033" max="13033" width="15.85546875" style="1" customWidth="1"/>
    <col min="13034" max="13034" width="16.5703125" style="1" customWidth="1"/>
    <col min="13035" max="13035" width="15" style="1" customWidth="1"/>
    <col min="13036" max="13036" width="13" style="1" customWidth="1"/>
    <col min="13037" max="13037" width="12.5703125" style="1" customWidth="1"/>
    <col min="13038" max="13038" width="15.42578125" style="1" customWidth="1"/>
    <col min="13039" max="13039" width="13.140625" style="1" customWidth="1"/>
    <col min="13040" max="13040" width="14" style="1" customWidth="1"/>
    <col min="13041" max="13041" width="18.28515625" style="1" customWidth="1"/>
    <col min="13042" max="13042" width="1.28515625" style="1" customWidth="1"/>
    <col min="13043" max="13043" width="11" style="1" customWidth="1"/>
    <col min="13044" max="13044" width="11.7109375" style="1" customWidth="1"/>
    <col min="13045" max="13046" width="11" style="1" customWidth="1"/>
    <col min="13047" max="13047" width="12.42578125" style="1" customWidth="1"/>
    <col min="13048" max="13053" width="0" style="1" hidden="1" customWidth="1"/>
    <col min="13054" max="13054" width="1.42578125" style="1" customWidth="1"/>
    <col min="13055" max="13057" width="0" style="1" hidden="1" customWidth="1"/>
    <col min="13058" max="13058" width="1.28515625" style="1" customWidth="1"/>
    <col min="13059" max="13061" width="10.7109375" style="1" customWidth="1"/>
    <col min="13062" max="13062" width="2.140625" style="1" customWidth="1"/>
    <col min="13063" max="13063" width="11.140625" style="1" customWidth="1"/>
    <col min="13064" max="13064" width="13.42578125" style="1" customWidth="1"/>
    <col min="13065" max="13065" width="10" style="1" customWidth="1"/>
    <col min="13066" max="13066" width="14.140625" style="1" customWidth="1"/>
    <col min="13067" max="13067" width="9.5703125" style="1" bestFit="1" customWidth="1"/>
    <col min="13068" max="13280" width="9.140625" style="1"/>
    <col min="13281" max="13281" width="3.42578125" style="1" customWidth="1"/>
    <col min="13282" max="13282" width="4.42578125" style="1" customWidth="1"/>
    <col min="13283" max="13283" width="32" style="1" customWidth="1"/>
    <col min="13284" max="13284" width="10.42578125" style="1" customWidth="1"/>
    <col min="13285" max="13285" width="15.85546875" style="1" customWidth="1"/>
    <col min="13286" max="13286" width="14.42578125" style="1" customWidth="1"/>
    <col min="13287" max="13287" width="13" style="1" customWidth="1"/>
    <col min="13288" max="13288" width="14.85546875" style="1" customWidth="1"/>
    <col min="13289" max="13289" width="15.85546875" style="1" customWidth="1"/>
    <col min="13290" max="13290" width="16.5703125" style="1" customWidth="1"/>
    <col min="13291" max="13291" width="15" style="1" customWidth="1"/>
    <col min="13292" max="13292" width="13" style="1" customWidth="1"/>
    <col min="13293" max="13293" width="12.5703125" style="1" customWidth="1"/>
    <col min="13294" max="13294" width="15.42578125" style="1" customWidth="1"/>
    <col min="13295" max="13295" width="13.140625" style="1" customWidth="1"/>
    <col min="13296" max="13296" width="14" style="1" customWidth="1"/>
    <col min="13297" max="13297" width="18.28515625" style="1" customWidth="1"/>
    <col min="13298" max="13298" width="1.28515625" style="1" customWidth="1"/>
    <col min="13299" max="13299" width="11" style="1" customWidth="1"/>
    <col min="13300" max="13300" width="11.7109375" style="1" customWidth="1"/>
    <col min="13301" max="13302" width="11" style="1" customWidth="1"/>
    <col min="13303" max="13303" width="12.42578125" style="1" customWidth="1"/>
    <col min="13304" max="13309" width="0" style="1" hidden="1" customWidth="1"/>
    <col min="13310" max="13310" width="1.42578125" style="1" customWidth="1"/>
    <col min="13311" max="13313" width="0" style="1" hidden="1" customWidth="1"/>
    <col min="13314" max="13314" width="1.28515625" style="1" customWidth="1"/>
    <col min="13315" max="13317" width="10.7109375" style="1" customWidth="1"/>
    <col min="13318" max="13318" width="2.140625" style="1" customWidth="1"/>
    <col min="13319" max="13319" width="11.140625" style="1" customWidth="1"/>
    <col min="13320" max="13320" width="13.42578125" style="1" customWidth="1"/>
    <col min="13321" max="13321" width="10" style="1" customWidth="1"/>
    <col min="13322" max="13322" width="14.140625" style="1" customWidth="1"/>
    <col min="13323" max="13323" width="9.5703125" style="1" bestFit="1" customWidth="1"/>
    <col min="13324" max="13536" width="9.140625" style="1"/>
    <col min="13537" max="13537" width="3.42578125" style="1" customWidth="1"/>
    <col min="13538" max="13538" width="4.42578125" style="1" customWidth="1"/>
    <col min="13539" max="13539" width="32" style="1" customWidth="1"/>
    <col min="13540" max="13540" width="10.42578125" style="1" customWidth="1"/>
    <col min="13541" max="13541" width="15.85546875" style="1" customWidth="1"/>
    <col min="13542" max="13542" width="14.42578125" style="1" customWidth="1"/>
    <col min="13543" max="13543" width="13" style="1" customWidth="1"/>
    <col min="13544" max="13544" width="14.85546875" style="1" customWidth="1"/>
    <col min="13545" max="13545" width="15.85546875" style="1" customWidth="1"/>
    <col min="13546" max="13546" width="16.5703125" style="1" customWidth="1"/>
    <col min="13547" max="13547" width="15" style="1" customWidth="1"/>
    <col min="13548" max="13548" width="13" style="1" customWidth="1"/>
    <col min="13549" max="13549" width="12.5703125" style="1" customWidth="1"/>
    <col min="13550" max="13550" width="15.42578125" style="1" customWidth="1"/>
    <col min="13551" max="13551" width="13.140625" style="1" customWidth="1"/>
    <col min="13552" max="13552" width="14" style="1" customWidth="1"/>
    <col min="13553" max="13553" width="18.28515625" style="1" customWidth="1"/>
    <col min="13554" max="13554" width="1.28515625" style="1" customWidth="1"/>
    <col min="13555" max="13555" width="11" style="1" customWidth="1"/>
    <col min="13556" max="13556" width="11.7109375" style="1" customWidth="1"/>
    <col min="13557" max="13558" width="11" style="1" customWidth="1"/>
    <col min="13559" max="13559" width="12.42578125" style="1" customWidth="1"/>
    <col min="13560" max="13565" width="0" style="1" hidden="1" customWidth="1"/>
    <col min="13566" max="13566" width="1.42578125" style="1" customWidth="1"/>
    <col min="13567" max="13569" width="0" style="1" hidden="1" customWidth="1"/>
    <col min="13570" max="13570" width="1.28515625" style="1" customWidth="1"/>
    <col min="13571" max="13573" width="10.7109375" style="1" customWidth="1"/>
    <col min="13574" max="13574" width="2.140625" style="1" customWidth="1"/>
    <col min="13575" max="13575" width="11.140625" style="1" customWidth="1"/>
    <col min="13576" max="13576" width="13.42578125" style="1" customWidth="1"/>
    <col min="13577" max="13577" width="10" style="1" customWidth="1"/>
    <col min="13578" max="13578" width="14.140625" style="1" customWidth="1"/>
    <col min="13579" max="13579" width="9.5703125" style="1" bestFit="1" customWidth="1"/>
    <col min="13580" max="13792" width="9.140625" style="1"/>
    <col min="13793" max="13793" width="3.42578125" style="1" customWidth="1"/>
    <col min="13794" max="13794" width="4.42578125" style="1" customWidth="1"/>
    <col min="13795" max="13795" width="32" style="1" customWidth="1"/>
    <col min="13796" max="13796" width="10.42578125" style="1" customWidth="1"/>
    <col min="13797" max="13797" width="15.85546875" style="1" customWidth="1"/>
    <col min="13798" max="13798" width="14.42578125" style="1" customWidth="1"/>
    <col min="13799" max="13799" width="13" style="1" customWidth="1"/>
    <col min="13800" max="13800" width="14.85546875" style="1" customWidth="1"/>
    <col min="13801" max="13801" width="15.85546875" style="1" customWidth="1"/>
    <col min="13802" max="13802" width="16.5703125" style="1" customWidth="1"/>
    <col min="13803" max="13803" width="15" style="1" customWidth="1"/>
    <col min="13804" max="13804" width="13" style="1" customWidth="1"/>
    <col min="13805" max="13805" width="12.5703125" style="1" customWidth="1"/>
    <col min="13806" max="13806" width="15.42578125" style="1" customWidth="1"/>
    <col min="13807" max="13807" width="13.140625" style="1" customWidth="1"/>
    <col min="13808" max="13808" width="14" style="1" customWidth="1"/>
    <col min="13809" max="13809" width="18.28515625" style="1" customWidth="1"/>
    <col min="13810" max="13810" width="1.28515625" style="1" customWidth="1"/>
    <col min="13811" max="13811" width="11" style="1" customWidth="1"/>
    <col min="13812" max="13812" width="11.7109375" style="1" customWidth="1"/>
    <col min="13813" max="13814" width="11" style="1" customWidth="1"/>
    <col min="13815" max="13815" width="12.42578125" style="1" customWidth="1"/>
    <col min="13816" max="13821" width="0" style="1" hidden="1" customWidth="1"/>
    <col min="13822" max="13822" width="1.42578125" style="1" customWidth="1"/>
    <col min="13823" max="13825" width="0" style="1" hidden="1" customWidth="1"/>
    <col min="13826" max="13826" width="1.28515625" style="1" customWidth="1"/>
    <col min="13827" max="13829" width="10.7109375" style="1" customWidth="1"/>
    <col min="13830" max="13830" width="2.140625" style="1" customWidth="1"/>
    <col min="13831" max="13831" width="11.140625" style="1" customWidth="1"/>
    <col min="13832" max="13832" width="13.42578125" style="1" customWidth="1"/>
    <col min="13833" max="13833" width="10" style="1" customWidth="1"/>
    <col min="13834" max="13834" width="14.140625" style="1" customWidth="1"/>
    <col min="13835" max="13835" width="9.5703125" style="1" bestFit="1" customWidth="1"/>
    <col min="13836" max="14048" width="9.140625" style="1"/>
    <col min="14049" max="14049" width="3.42578125" style="1" customWidth="1"/>
    <col min="14050" max="14050" width="4.42578125" style="1" customWidth="1"/>
    <col min="14051" max="14051" width="32" style="1" customWidth="1"/>
    <col min="14052" max="14052" width="10.42578125" style="1" customWidth="1"/>
    <col min="14053" max="14053" width="15.85546875" style="1" customWidth="1"/>
    <col min="14054" max="14054" width="14.42578125" style="1" customWidth="1"/>
    <col min="14055" max="14055" width="13" style="1" customWidth="1"/>
    <col min="14056" max="14056" width="14.85546875" style="1" customWidth="1"/>
    <col min="14057" max="14057" width="15.85546875" style="1" customWidth="1"/>
    <col min="14058" max="14058" width="16.5703125" style="1" customWidth="1"/>
    <col min="14059" max="14059" width="15" style="1" customWidth="1"/>
    <col min="14060" max="14060" width="13" style="1" customWidth="1"/>
    <col min="14061" max="14061" width="12.5703125" style="1" customWidth="1"/>
    <col min="14062" max="14062" width="15.42578125" style="1" customWidth="1"/>
    <col min="14063" max="14063" width="13.140625" style="1" customWidth="1"/>
    <col min="14064" max="14064" width="14" style="1" customWidth="1"/>
    <col min="14065" max="14065" width="18.28515625" style="1" customWidth="1"/>
    <col min="14066" max="14066" width="1.28515625" style="1" customWidth="1"/>
    <col min="14067" max="14067" width="11" style="1" customWidth="1"/>
    <col min="14068" max="14068" width="11.7109375" style="1" customWidth="1"/>
    <col min="14069" max="14070" width="11" style="1" customWidth="1"/>
    <col min="14071" max="14071" width="12.42578125" style="1" customWidth="1"/>
    <col min="14072" max="14077" width="0" style="1" hidden="1" customWidth="1"/>
    <col min="14078" max="14078" width="1.42578125" style="1" customWidth="1"/>
    <col min="14079" max="14081" width="0" style="1" hidden="1" customWidth="1"/>
    <col min="14082" max="14082" width="1.28515625" style="1" customWidth="1"/>
    <col min="14083" max="14085" width="10.7109375" style="1" customWidth="1"/>
    <col min="14086" max="14086" width="2.140625" style="1" customWidth="1"/>
    <col min="14087" max="14087" width="11.140625" style="1" customWidth="1"/>
    <col min="14088" max="14088" width="13.42578125" style="1" customWidth="1"/>
    <col min="14089" max="14089" width="10" style="1" customWidth="1"/>
    <col min="14090" max="14090" width="14.140625" style="1" customWidth="1"/>
    <col min="14091" max="14091" width="9.5703125" style="1" bestFit="1" customWidth="1"/>
    <col min="14092" max="14304" width="9.140625" style="1"/>
    <col min="14305" max="14305" width="3.42578125" style="1" customWidth="1"/>
    <col min="14306" max="14306" width="4.42578125" style="1" customWidth="1"/>
    <col min="14307" max="14307" width="32" style="1" customWidth="1"/>
    <col min="14308" max="14308" width="10.42578125" style="1" customWidth="1"/>
    <col min="14309" max="14309" width="15.85546875" style="1" customWidth="1"/>
    <col min="14310" max="14310" width="14.42578125" style="1" customWidth="1"/>
    <col min="14311" max="14311" width="13" style="1" customWidth="1"/>
    <col min="14312" max="14312" width="14.85546875" style="1" customWidth="1"/>
    <col min="14313" max="14313" width="15.85546875" style="1" customWidth="1"/>
    <col min="14314" max="14314" width="16.5703125" style="1" customWidth="1"/>
    <col min="14315" max="14315" width="15" style="1" customWidth="1"/>
    <col min="14316" max="14316" width="13" style="1" customWidth="1"/>
    <col min="14317" max="14317" width="12.5703125" style="1" customWidth="1"/>
    <col min="14318" max="14318" width="15.42578125" style="1" customWidth="1"/>
    <col min="14319" max="14319" width="13.140625" style="1" customWidth="1"/>
    <col min="14320" max="14320" width="14" style="1" customWidth="1"/>
    <col min="14321" max="14321" width="18.28515625" style="1" customWidth="1"/>
    <col min="14322" max="14322" width="1.28515625" style="1" customWidth="1"/>
    <col min="14323" max="14323" width="11" style="1" customWidth="1"/>
    <col min="14324" max="14324" width="11.7109375" style="1" customWidth="1"/>
    <col min="14325" max="14326" width="11" style="1" customWidth="1"/>
    <col min="14327" max="14327" width="12.42578125" style="1" customWidth="1"/>
    <col min="14328" max="14333" width="0" style="1" hidden="1" customWidth="1"/>
    <col min="14334" max="14334" width="1.42578125" style="1" customWidth="1"/>
    <col min="14335" max="14337" width="0" style="1" hidden="1" customWidth="1"/>
    <col min="14338" max="14338" width="1.28515625" style="1" customWidth="1"/>
    <col min="14339" max="14341" width="10.7109375" style="1" customWidth="1"/>
    <col min="14342" max="14342" width="2.140625" style="1" customWidth="1"/>
    <col min="14343" max="14343" width="11.140625" style="1" customWidth="1"/>
    <col min="14344" max="14344" width="13.42578125" style="1" customWidth="1"/>
    <col min="14345" max="14345" width="10" style="1" customWidth="1"/>
    <col min="14346" max="14346" width="14.140625" style="1" customWidth="1"/>
    <col min="14347" max="14347" width="9.5703125" style="1" bestFit="1" customWidth="1"/>
    <col min="14348" max="14560" width="9.140625" style="1"/>
    <col min="14561" max="14561" width="3.42578125" style="1" customWidth="1"/>
    <col min="14562" max="14562" width="4.42578125" style="1" customWidth="1"/>
    <col min="14563" max="14563" width="32" style="1" customWidth="1"/>
    <col min="14564" max="14564" width="10.42578125" style="1" customWidth="1"/>
    <col min="14565" max="14565" width="15.85546875" style="1" customWidth="1"/>
    <col min="14566" max="14566" width="14.42578125" style="1" customWidth="1"/>
    <col min="14567" max="14567" width="13" style="1" customWidth="1"/>
    <col min="14568" max="14568" width="14.85546875" style="1" customWidth="1"/>
    <col min="14569" max="14569" width="15.85546875" style="1" customWidth="1"/>
    <col min="14570" max="14570" width="16.5703125" style="1" customWidth="1"/>
    <col min="14571" max="14571" width="15" style="1" customWidth="1"/>
    <col min="14572" max="14572" width="13" style="1" customWidth="1"/>
    <col min="14573" max="14573" width="12.5703125" style="1" customWidth="1"/>
    <col min="14574" max="14574" width="15.42578125" style="1" customWidth="1"/>
    <col min="14575" max="14575" width="13.140625" style="1" customWidth="1"/>
    <col min="14576" max="14576" width="14" style="1" customWidth="1"/>
    <col min="14577" max="14577" width="18.28515625" style="1" customWidth="1"/>
    <col min="14578" max="14578" width="1.28515625" style="1" customWidth="1"/>
    <col min="14579" max="14579" width="11" style="1" customWidth="1"/>
    <col min="14580" max="14580" width="11.7109375" style="1" customWidth="1"/>
    <col min="14581" max="14582" width="11" style="1" customWidth="1"/>
    <col min="14583" max="14583" width="12.42578125" style="1" customWidth="1"/>
    <col min="14584" max="14589" width="0" style="1" hidden="1" customWidth="1"/>
    <col min="14590" max="14590" width="1.42578125" style="1" customWidth="1"/>
    <col min="14591" max="14593" width="0" style="1" hidden="1" customWidth="1"/>
    <col min="14594" max="14594" width="1.28515625" style="1" customWidth="1"/>
    <col min="14595" max="14597" width="10.7109375" style="1" customWidth="1"/>
    <col min="14598" max="14598" width="2.140625" style="1" customWidth="1"/>
    <col min="14599" max="14599" width="11.140625" style="1" customWidth="1"/>
    <col min="14600" max="14600" width="13.42578125" style="1" customWidth="1"/>
    <col min="14601" max="14601" width="10" style="1" customWidth="1"/>
    <col min="14602" max="14602" width="14.140625" style="1" customWidth="1"/>
    <col min="14603" max="14603" width="9.5703125" style="1" bestFit="1" customWidth="1"/>
    <col min="14604" max="14816" width="9.140625" style="1"/>
    <col min="14817" max="14817" width="3.42578125" style="1" customWidth="1"/>
    <col min="14818" max="14818" width="4.42578125" style="1" customWidth="1"/>
    <col min="14819" max="14819" width="32" style="1" customWidth="1"/>
    <col min="14820" max="14820" width="10.42578125" style="1" customWidth="1"/>
    <col min="14821" max="14821" width="15.85546875" style="1" customWidth="1"/>
    <col min="14822" max="14822" width="14.42578125" style="1" customWidth="1"/>
    <col min="14823" max="14823" width="13" style="1" customWidth="1"/>
    <col min="14824" max="14824" width="14.85546875" style="1" customWidth="1"/>
    <col min="14825" max="14825" width="15.85546875" style="1" customWidth="1"/>
    <col min="14826" max="14826" width="16.5703125" style="1" customWidth="1"/>
    <col min="14827" max="14827" width="15" style="1" customWidth="1"/>
    <col min="14828" max="14828" width="13" style="1" customWidth="1"/>
    <col min="14829" max="14829" width="12.5703125" style="1" customWidth="1"/>
    <col min="14830" max="14830" width="15.42578125" style="1" customWidth="1"/>
    <col min="14831" max="14831" width="13.140625" style="1" customWidth="1"/>
    <col min="14832" max="14832" width="14" style="1" customWidth="1"/>
    <col min="14833" max="14833" width="18.28515625" style="1" customWidth="1"/>
    <col min="14834" max="14834" width="1.28515625" style="1" customWidth="1"/>
    <col min="14835" max="14835" width="11" style="1" customWidth="1"/>
    <col min="14836" max="14836" width="11.7109375" style="1" customWidth="1"/>
    <col min="14837" max="14838" width="11" style="1" customWidth="1"/>
    <col min="14839" max="14839" width="12.42578125" style="1" customWidth="1"/>
    <col min="14840" max="14845" width="0" style="1" hidden="1" customWidth="1"/>
    <col min="14846" max="14846" width="1.42578125" style="1" customWidth="1"/>
    <col min="14847" max="14849" width="0" style="1" hidden="1" customWidth="1"/>
    <col min="14850" max="14850" width="1.28515625" style="1" customWidth="1"/>
    <col min="14851" max="14853" width="10.7109375" style="1" customWidth="1"/>
    <col min="14854" max="14854" width="2.140625" style="1" customWidth="1"/>
    <col min="14855" max="14855" width="11.140625" style="1" customWidth="1"/>
    <col min="14856" max="14856" width="13.42578125" style="1" customWidth="1"/>
    <col min="14857" max="14857" width="10" style="1" customWidth="1"/>
    <col min="14858" max="14858" width="14.140625" style="1" customWidth="1"/>
    <col min="14859" max="14859" width="9.5703125" style="1" bestFit="1" customWidth="1"/>
    <col min="14860" max="15072" width="9.140625" style="1"/>
    <col min="15073" max="15073" width="3.42578125" style="1" customWidth="1"/>
    <col min="15074" max="15074" width="4.42578125" style="1" customWidth="1"/>
    <col min="15075" max="15075" width="32" style="1" customWidth="1"/>
    <col min="15076" max="15076" width="10.42578125" style="1" customWidth="1"/>
    <col min="15077" max="15077" width="15.85546875" style="1" customWidth="1"/>
    <col min="15078" max="15078" width="14.42578125" style="1" customWidth="1"/>
    <col min="15079" max="15079" width="13" style="1" customWidth="1"/>
    <col min="15080" max="15080" width="14.85546875" style="1" customWidth="1"/>
    <col min="15081" max="15081" width="15.85546875" style="1" customWidth="1"/>
    <col min="15082" max="15082" width="16.5703125" style="1" customWidth="1"/>
    <col min="15083" max="15083" width="15" style="1" customWidth="1"/>
    <col min="15084" max="15084" width="13" style="1" customWidth="1"/>
    <col min="15085" max="15085" width="12.5703125" style="1" customWidth="1"/>
    <col min="15086" max="15086" width="15.42578125" style="1" customWidth="1"/>
    <col min="15087" max="15087" width="13.140625" style="1" customWidth="1"/>
    <col min="15088" max="15088" width="14" style="1" customWidth="1"/>
    <col min="15089" max="15089" width="18.28515625" style="1" customWidth="1"/>
    <col min="15090" max="15090" width="1.28515625" style="1" customWidth="1"/>
    <col min="15091" max="15091" width="11" style="1" customWidth="1"/>
    <col min="15092" max="15092" width="11.7109375" style="1" customWidth="1"/>
    <col min="15093" max="15094" width="11" style="1" customWidth="1"/>
    <col min="15095" max="15095" width="12.42578125" style="1" customWidth="1"/>
    <col min="15096" max="15101" width="0" style="1" hidden="1" customWidth="1"/>
    <col min="15102" max="15102" width="1.42578125" style="1" customWidth="1"/>
    <col min="15103" max="15105" width="0" style="1" hidden="1" customWidth="1"/>
    <col min="15106" max="15106" width="1.28515625" style="1" customWidth="1"/>
    <col min="15107" max="15109" width="10.7109375" style="1" customWidth="1"/>
    <col min="15110" max="15110" width="2.140625" style="1" customWidth="1"/>
    <col min="15111" max="15111" width="11.140625" style="1" customWidth="1"/>
    <col min="15112" max="15112" width="13.42578125" style="1" customWidth="1"/>
    <col min="15113" max="15113" width="10" style="1" customWidth="1"/>
    <col min="15114" max="15114" width="14.140625" style="1" customWidth="1"/>
    <col min="15115" max="15115" width="9.5703125" style="1" bestFit="1" customWidth="1"/>
    <col min="15116" max="15328" width="9.140625" style="1"/>
    <col min="15329" max="15329" width="3.42578125" style="1" customWidth="1"/>
    <col min="15330" max="15330" width="4.42578125" style="1" customWidth="1"/>
    <col min="15331" max="15331" width="32" style="1" customWidth="1"/>
    <col min="15332" max="15332" width="10.42578125" style="1" customWidth="1"/>
    <col min="15333" max="15333" width="15.85546875" style="1" customWidth="1"/>
    <col min="15334" max="15334" width="14.42578125" style="1" customWidth="1"/>
    <col min="15335" max="15335" width="13" style="1" customWidth="1"/>
    <col min="15336" max="15336" width="14.85546875" style="1" customWidth="1"/>
    <col min="15337" max="15337" width="15.85546875" style="1" customWidth="1"/>
    <col min="15338" max="15338" width="16.5703125" style="1" customWidth="1"/>
    <col min="15339" max="15339" width="15" style="1" customWidth="1"/>
    <col min="15340" max="15340" width="13" style="1" customWidth="1"/>
    <col min="15341" max="15341" width="12.5703125" style="1" customWidth="1"/>
    <col min="15342" max="15342" width="15.42578125" style="1" customWidth="1"/>
    <col min="15343" max="15343" width="13.140625" style="1" customWidth="1"/>
    <col min="15344" max="15344" width="14" style="1" customWidth="1"/>
    <col min="15345" max="15345" width="18.28515625" style="1" customWidth="1"/>
    <col min="15346" max="15346" width="1.28515625" style="1" customWidth="1"/>
    <col min="15347" max="15347" width="11" style="1" customWidth="1"/>
    <col min="15348" max="15348" width="11.7109375" style="1" customWidth="1"/>
    <col min="15349" max="15350" width="11" style="1" customWidth="1"/>
    <col min="15351" max="15351" width="12.42578125" style="1" customWidth="1"/>
    <col min="15352" max="15357" width="0" style="1" hidden="1" customWidth="1"/>
    <col min="15358" max="15358" width="1.42578125" style="1" customWidth="1"/>
    <col min="15359" max="15361" width="0" style="1" hidden="1" customWidth="1"/>
    <col min="15362" max="15362" width="1.28515625" style="1" customWidth="1"/>
    <col min="15363" max="15365" width="10.7109375" style="1" customWidth="1"/>
    <col min="15366" max="15366" width="2.140625" style="1" customWidth="1"/>
    <col min="15367" max="15367" width="11.140625" style="1" customWidth="1"/>
    <col min="15368" max="15368" width="13.42578125" style="1" customWidth="1"/>
    <col min="15369" max="15369" width="10" style="1" customWidth="1"/>
    <col min="15370" max="15370" width="14.140625" style="1" customWidth="1"/>
    <col min="15371" max="15371" width="9.5703125" style="1" bestFit="1" customWidth="1"/>
    <col min="15372" max="15584" width="9.140625" style="1"/>
    <col min="15585" max="15585" width="3.42578125" style="1" customWidth="1"/>
    <col min="15586" max="15586" width="4.42578125" style="1" customWidth="1"/>
    <col min="15587" max="15587" width="32" style="1" customWidth="1"/>
    <col min="15588" max="15588" width="10.42578125" style="1" customWidth="1"/>
    <col min="15589" max="15589" width="15.85546875" style="1" customWidth="1"/>
    <col min="15590" max="15590" width="14.42578125" style="1" customWidth="1"/>
    <col min="15591" max="15591" width="13" style="1" customWidth="1"/>
    <col min="15592" max="15592" width="14.85546875" style="1" customWidth="1"/>
    <col min="15593" max="15593" width="15.85546875" style="1" customWidth="1"/>
    <col min="15594" max="15594" width="16.5703125" style="1" customWidth="1"/>
    <col min="15595" max="15595" width="15" style="1" customWidth="1"/>
    <col min="15596" max="15596" width="13" style="1" customWidth="1"/>
    <col min="15597" max="15597" width="12.5703125" style="1" customWidth="1"/>
    <col min="15598" max="15598" width="15.42578125" style="1" customWidth="1"/>
    <col min="15599" max="15599" width="13.140625" style="1" customWidth="1"/>
    <col min="15600" max="15600" width="14" style="1" customWidth="1"/>
    <col min="15601" max="15601" width="18.28515625" style="1" customWidth="1"/>
    <col min="15602" max="15602" width="1.28515625" style="1" customWidth="1"/>
    <col min="15603" max="15603" width="11" style="1" customWidth="1"/>
    <col min="15604" max="15604" width="11.7109375" style="1" customWidth="1"/>
    <col min="15605" max="15606" width="11" style="1" customWidth="1"/>
    <col min="15607" max="15607" width="12.42578125" style="1" customWidth="1"/>
    <col min="15608" max="15613" width="0" style="1" hidden="1" customWidth="1"/>
    <col min="15614" max="15614" width="1.42578125" style="1" customWidth="1"/>
    <col min="15615" max="15617" width="0" style="1" hidden="1" customWidth="1"/>
    <col min="15618" max="15618" width="1.28515625" style="1" customWidth="1"/>
    <col min="15619" max="15621" width="10.7109375" style="1" customWidth="1"/>
    <col min="15622" max="15622" width="2.140625" style="1" customWidth="1"/>
    <col min="15623" max="15623" width="11.140625" style="1" customWidth="1"/>
    <col min="15624" max="15624" width="13.42578125" style="1" customWidth="1"/>
    <col min="15625" max="15625" width="10" style="1" customWidth="1"/>
    <col min="15626" max="15626" width="14.140625" style="1" customWidth="1"/>
    <col min="15627" max="15627" width="9.5703125" style="1" bestFit="1" customWidth="1"/>
    <col min="15628" max="15840" width="9.140625" style="1"/>
    <col min="15841" max="15841" width="3.42578125" style="1" customWidth="1"/>
    <col min="15842" max="15842" width="4.42578125" style="1" customWidth="1"/>
    <col min="15843" max="15843" width="32" style="1" customWidth="1"/>
    <col min="15844" max="15844" width="10.42578125" style="1" customWidth="1"/>
    <col min="15845" max="15845" width="15.85546875" style="1" customWidth="1"/>
    <col min="15846" max="15846" width="14.42578125" style="1" customWidth="1"/>
    <col min="15847" max="15847" width="13" style="1" customWidth="1"/>
    <col min="15848" max="15848" width="14.85546875" style="1" customWidth="1"/>
    <col min="15849" max="15849" width="15.85546875" style="1" customWidth="1"/>
    <col min="15850" max="15850" width="16.5703125" style="1" customWidth="1"/>
    <col min="15851" max="15851" width="15" style="1" customWidth="1"/>
    <col min="15852" max="15852" width="13" style="1" customWidth="1"/>
    <col min="15853" max="15853" width="12.5703125" style="1" customWidth="1"/>
    <col min="15854" max="15854" width="15.42578125" style="1" customWidth="1"/>
    <col min="15855" max="15855" width="13.140625" style="1" customWidth="1"/>
    <col min="15856" max="15856" width="14" style="1" customWidth="1"/>
    <col min="15857" max="15857" width="18.28515625" style="1" customWidth="1"/>
    <col min="15858" max="15858" width="1.28515625" style="1" customWidth="1"/>
    <col min="15859" max="15859" width="11" style="1" customWidth="1"/>
    <col min="15860" max="15860" width="11.7109375" style="1" customWidth="1"/>
    <col min="15861" max="15862" width="11" style="1" customWidth="1"/>
    <col min="15863" max="15863" width="12.42578125" style="1" customWidth="1"/>
    <col min="15864" max="15869" width="0" style="1" hidden="1" customWidth="1"/>
    <col min="15870" max="15870" width="1.42578125" style="1" customWidth="1"/>
    <col min="15871" max="15873" width="0" style="1" hidden="1" customWidth="1"/>
    <col min="15874" max="15874" width="1.28515625" style="1" customWidth="1"/>
    <col min="15875" max="15877" width="10.7109375" style="1" customWidth="1"/>
    <col min="15878" max="15878" width="2.140625" style="1" customWidth="1"/>
    <col min="15879" max="15879" width="11.140625" style="1" customWidth="1"/>
    <col min="15880" max="15880" width="13.42578125" style="1" customWidth="1"/>
    <col min="15881" max="15881" width="10" style="1" customWidth="1"/>
    <col min="15882" max="15882" width="14.140625" style="1" customWidth="1"/>
    <col min="15883" max="15883" width="9.5703125" style="1" bestFit="1" customWidth="1"/>
    <col min="15884" max="16096" width="9.140625" style="1"/>
    <col min="16097" max="16097" width="3.42578125" style="1" customWidth="1"/>
    <col min="16098" max="16098" width="4.42578125" style="1" customWidth="1"/>
    <col min="16099" max="16099" width="32" style="1" customWidth="1"/>
    <col min="16100" max="16100" width="10.42578125" style="1" customWidth="1"/>
    <col min="16101" max="16101" width="15.85546875" style="1" customWidth="1"/>
    <col min="16102" max="16102" width="14.42578125" style="1" customWidth="1"/>
    <col min="16103" max="16103" width="13" style="1" customWidth="1"/>
    <col min="16104" max="16104" width="14.85546875" style="1" customWidth="1"/>
    <col min="16105" max="16105" width="15.85546875" style="1" customWidth="1"/>
    <col min="16106" max="16106" width="16.5703125" style="1" customWidth="1"/>
    <col min="16107" max="16107" width="15" style="1" customWidth="1"/>
    <col min="16108" max="16108" width="13" style="1" customWidth="1"/>
    <col min="16109" max="16109" width="12.5703125" style="1" customWidth="1"/>
    <col min="16110" max="16110" width="15.42578125" style="1" customWidth="1"/>
    <col min="16111" max="16111" width="13.140625" style="1" customWidth="1"/>
    <col min="16112" max="16112" width="14" style="1" customWidth="1"/>
    <col min="16113" max="16113" width="18.28515625" style="1" customWidth="1"/>
    <col min="16114" max="16114" width="1.28515625" style="1" customWidth="1"/>
    <col min="16115" max="16115" width="11" style="1" customWidth="1"/>
    <col min="16116" max="16116" width="11.7109375" style="1" customWidth="1"/>
    <col min="16117" max="16118" width="11" style="1" customWidth="1"/>
    <col min="16119" max="16119" width="12.42578125" style="1" customWidth="1"/>
    <col min="16120" max="16125" width="0" style="1" hidden="1" customWidth="1"/>
    <col min="16126" max="16126" width="1.42578125" style="1" customWidth="1"/>
    <col min="16127" max="16129" width="0" style="1" hidden="1" customWidth="1"/>
    <col min="16130" max="16130" width="1.28515625" style="1" customWidth="1"/>
    <col min="16131" max="16133" width="10.7109375" style="1" customWidth="1"/>
    <col min="16134" max="16134" width="2.140625" style="1" customWidth="1"/>
    <col min="16135" max="16135" width="11.140625" style="1" customWidth="1"/>
    <col min="16136" max="16136" width="13.42578125" style="1" customWidth="1"/>
    <col min="16137" max="16137" width="10" style="1" customWidth="1"/>
    <col min="16138" max="16138" width="14.140625" style="1" customWidth="1"/>
    <col min="16139" max="16139" width="9.5703125" style="1" bestFit="1" customWidth="1"/>
    <col min="16140" max="16384" width="9.140625" style="1"/>
  </cols>
  <sheetData>
    <row r="1" spans="1:23" ht="18.75" customHeight="1" x14ac:dyDescent="0.3">
      <c r="A1" s="186" t="s">
        <v>91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31"/>
      <c r="V1" s="131"/>
      <c r="W1" s="133" t="s">
        <v>90</v>
      </c>
    </row>
    <row r="2" spans="1:23" ht="18.75" x14ac:dyDescent="0.3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31"/>
      <c r="V2" s="131"/>
      <c r="W2" s="132"/>
    </row>
    <row r="3" spans="1:23" ht="19.5" customHeight="1" thickBot="1" x14ac:dyDescent="0.35">
      <c r="B3" s="131"/>
      <c r="C3" s="130"/>
      <c r="D3" s="130"/>
      <c r="E3" s="130"/>
      <c r="F3" s="130"/>
      <c r="G3" s="130"/>
      <c r="H3" s="129"/>
      <c r="I3" s="5"/>
      <c r="J3" s="1" t="s">
        <v>88</v>
      </c>
    </row>
    <row r="4" spans="1:23" ht="56.25" customHeight="1" x14ac:dyDescent="0.25">
      <c r="A4" s="198" t="s">
        <v>87</v>
      </c>
      <c r="B4" s="199"/>
      <c r="C4" s="202" t="s">
        <v>86</v>
      </c>
      <c r="D4" s="196" t="s">
        <v>85</v>
      </c>
      <c r="E4" s="196" t="s">
        <v>84</v>
      </c>
      <c r="F4" s="196" t="s">
        <v>80</v>
      </c>
      <c r="G4" s="196" t="s">
        <v>83</v>
      </c>
      <c r="H4" s="128"/>
      <c r="I4" s="204" t="s">
        <v>82</v>
      </c>
      <c r="J4" s="204"/>
      <c r="K4" s="205"/>
      <c r="L4" s="127"/>
      <c r="M4" s="196" t="s">
        <v>81</v>
      </c>
      <c r="N4" s="196" t="s">
        <v>80</v>
      </c>
      <c r="O4" s="196" t="s">
        <v>79</v>
      </c>
      <c r="P4" s="196" t="s">
        <v>78</v>
      </c>
      <c r="Q4" s="196" t="s">
        <v>77</v>
      </c>
      <c r="R4" s="196" t="s">
        <v>76</v>
      </c>
      <c r="S4" s="196" t="s">
        <v>75</v>
      </c>
      <c r="T4" s="196" t="s">
        <v>74</v>
      </c>
      <c r="U4" s="137"/>
      <c r="V4" s="196"/>
      <c r="W4" s="192" t="s">
        <v>73</v>
      </c>
    </row>
    <row r="5" spans="1:23" ht="105.75" customHeight="1" thickBot="1" x14ac:dyDescent="0.3">
      <c r="A5" s="200"/>
      <c r="B5" s="201"/>
      <c r="C5" s="203"/>
      <c r="D5" s="197"/>
      <c r="E5" s="197"/>
      <c r="F5" s="197"/>
      <c r="G5" s="197"/>
      <c r="H5" s="126"/>
      <c r="I5" s="124" t="s">
        <v>72</v>
      </c>
      <c r="J5" s="125" t="s">
        <v>71</v>
      </c>
      <c r="K5" s="124" t="s">
        <v>70</v>
      </c>
      <c r="L5" s="123"/>
      <c r="M5" s="197"/>
      <c r="N5" s="197"/>
      <c r="O5" s="197"/>
      <c r="P5" s="197"/>
      <c r="Q5" s="197"/>
      <c r="R5" s="197"/>
      <c r="S5" s="197"/>
      <c r="T5" s="197"/>
      <c r="U5" s="123"/>
      <c r="V5" s="197"/>
      <c r="W5" s="193"/>
    </row>
    <row r="6" spans="1:23" ht="16.5" customHeight="1" thickBot="1" x14ac:dyDescent="0.3">
      <c r="A6" s="194">
        <v>1</v>
      </c>
      <c r="B6" s="195"/>
      <c r="C6" s="120">
        <v>2</v>
      </c>
      <c r="D6" s="120">
        <v>3</v>
      </c>
      <c r="E6" s="120">
        <v>4</v>
      </c>
      <c r="F6" s="120">
        <v>5</v>
      </c>
      <c r="G6" s="120">
        <v>6</v>
      </c>
      <c r="H6" s="122"/>
      <c r="I6" s="120">
        <v>7</v>
      </c>
      <c r="J6" s="121">
        <v>8</v>
      </c>
      <c r="K6" s="120">
        <v>9</v>
      </c>
      <c r="L6" s="120"/>
      <c r="M6" s="120">
        <v>10</v>
      </c>
      <c r="N6" s="120">
        <v>11</v>
      </c>
      <c r="O6" s="120">
        <v>12</v>
      </c>
      <c r="P6" s="120">
        <v>13</v>
      </c>
      <c r="Q6" s="119">
        <v>14</v>
      </c>
      <c r="R6" s="119"/>
      <c r="S6" s="119">
        <v>15</v>
      </c>
      <c r="T6" s="119">
        <v>16</v>
      </c>
      <c r="U6" s="119"/>
      <c r="V6" s="119"/>
      <c r="W6" s="118">
        <v>14</v>
      </c>
    </row>
    <row r="7" spans="1:23" ht="21" customHeight="1" x14ac:dyDescent="0.25">
      <c r="A7" s="117">
        <v>1</v>
      </c>
      <c r="B7" s="116"/>
      <c r="C7" s="115" t="s">
        <v>69</v>
      </c>
      <c r="D7" s="50"/>
      <c r="E7" s="50"/>
      <c r="F7" s="50"/>
      <c r="G7" s="50"/>
      <c r="H7" s="114"/>
      <c r="I7" s="113"/>
      <c r="J7" s="2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12"/>
    </row>
    <row r="8" spans="1:23" ht="31.5" customHeight="1" x14ac:dyDescent="0.3">
      <c r="A8" s="29"/>
      <c r="B8" s="28">
        <v>1</v>
      </c>
      <c r="C8" s="27" t="s">
        <v>68</v>
      </c>
      <c r="D8" s="21">
        <v>2.2000000000000002</v>
      </c>
      <c r="E8" s="21">
        <v>291623.36</v>
      </c>
      <c r="F8" s="21">
        <v>58410.07</v>
      </c>
      <c r="G8" s="21">
        <f>E8-F8</f>
        <v>233213.28999999998</v>
      </c>
      <c r="H8" s="20">
        <f>G8*2.2%</f>
        <v>5130.6923800000004</v>
      </c>
      <c r="I8" s="21">
        <v>5130.6899999999996</v>
      </c>
      <c r="J8" s="26">
        <v>4879.84</v>
      </c>
      <c r="K8" s="17">
        <f>I8-J8</f>
        <v>250.84999999999945</v>
      </c>
      <c r="L8" s="17">
        <v>250.84999999999945</v>
      </c>
      <c r="M8" s="17">
        <v>390681.96</v>
      </c>
      <c r="N8" s="17">
        <v>73200.62</v>
      </c>
      <c r="O8" s="17">
        <f>M8-N8</f>
        <v>317481.34000000003</v>
      </c>
      <c r="P8" s="17">
        <f>(O8*D8)/100/4*3</f>
        <v>5238.44211</v>
      </c>
      <c r="Q8" s="17">
        <f>R8*0.9</f>
        <v>3780.6209999999996</v>
      </c>
      <c r="R8" s="17">
        <v>4200.6899999999996</v>
      </c>
      <c r="S8" s="17">
        <f>K8+P8</f>
        <v>5489.2921099999994</v>
      </c>
      <c r="T8" s="17">
        <f>S8-Q8</f>
        <v>1708.6711099999998</v>
      </c>
      <c r="U8" s="17">
        <f>T8</f>
        <v>1708.6711099999998</v>
      </c>
      <c r="V8" s="17">
        <f>ROUND(U8/$U$48*$Y$48,1)</f>
        <v>1394.4</v>
      </c>
      <c r="W8" s="40"/>
    </row>
    <row r="9" spans="1:23" ht="18.75" x14ac:dyDescent="0.3">
      <c r="A9" s="79">
        <v>2</v>
      </c>
      <c r="B9" s="106"/>
      <c r="C9" s="92" t="s">
        <v>67</v>
      </c>
      <c r="D9" s="21"/>
      <c r="E9" s="21"/>
      <c r="F9" s="21"/>
      <c r="G9" s="21"/>
      <c r="H9" s="20"/>
      <c r="I9" s="21"/>
      <c r="J9" s="2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65"/>
    </row>
    <row r="10" spans="1:23" s="38" customFormat="1" ht="97.5" customHeight="1" x14ac:dyDescent="0.3">
      <c r="A10" s="29"/>
      <c r="B10" s="28">
        <v>2</v>
      </c>
      <c r="C10" s="27" t="s">
        <v>66</v>
      </c>
      <c r="D10" s="21">
        <v>2.2000000000000002</v>
      </c>
      <c r="E10" s="111">
        <v>268404.09999999998</v>
      </c>
      <c r="F10" s="111">
        <v>34589.670359999996</v>
      </c>
      <c r="G10" s="21">
        <f>E10-F10</f>
        <v>233814.42963999999</v>
      </c>
      <c r="H10" s="20">
        <f>G10*2.2%</f>
        <v>5143.9174520800007</v>
      </c>
      <c r="I10" s="21">
        <v>5472.4380000000001</v>
      </c>
      <c r="J10" s="26">
        <v>5085.2070000000003</v>
      </c>
      <c r="K10" s="17">
        <f>I10-J10</f>
        <v>387.23099999999977</v>
      </c>
      <c r="L10" s="17">
        <v>387.23099999999977</v>
      </c>
      <c r="M10" s="17">
        <v>332536.40999999997</v>
      </c>
      <c r="N10" s="17">
        <v>55085.86868</v>
      </c>
      <c r="O10" s="17">
        <f>M10-N10</f>
        <v>277450.54131999996</v>
      </c>
      <c r="P10" s="17">
        <f>(O10*D10)/100/4*3</f>
        <v>4577.9339317800004</v>
      </c>
      <c r="Q10" s="17">
        <f>R10*0.9</f>
        <v>2067.201</v>
      </c>
      <c r="R10" s="17">
        <v>2296.89</v>
      </c>
      <c r="S10" s="17">
        <f>K10+P10</f>
        <v>4965.1649317800002</v>
      </c>
      <c r="T10" s="17">
        <f>S10-Q10</f>
        <v>2897.9639317800002</v>
      </c>
      <c r="U10" s="17">
        <f t="shared" ref="U10:U47" si="0">T10</f>
        <v>2897.9639317800002</v>
      </c>
      <c r="V10" s="17">
        <f t="shared" ref="V10:V47" si="1">ROUND(U10/$U$48*$Y$48,1)</f>
        <v>2364.9</v>
      </c>
      <c r="W10" s="80"/>
    </row>
    <row r="11" spans="1:23" ht="18.75" x14ac:dyDescent="0.3">
      <c r="A11" s="29"/>
      <c r="B11" s="28">
        <v>3</v>
      </c>
      <c r="C11" s="27" t="s">
        <v>65</v>
      </c>
      <c r="D11" s="21">
        <v>2.2000000000000002</v>
      </c>
      <c r="E11" s="21">
        <v>151896.70000000001</v>
      </c>
      <c r="F11" s="21">
        <v>50072.82</v>
      </c>
      <c r="G11" s="21">
        <f>E11-F11</f>
        <v>101823.88</v>
      </c>
      <c r="H11" s="20">
        <f>G11*2.2%</f>
        <v>2240.1253600000005</v>
      </c>
      <c r="I11" s="21">
        <v>3502.36</v>
      </c>
      <c r="J11" s="26">
        <v>3339.76</v>
      </c>
      <c r="K11" s="17">
        <f>I11-J11</f>
        <v>162.59999999999991</v>
      </c>
      <c r="L11" s="17">
        <v>162.59999999999991</v>
      </c>
      <c r="M11" s="17">
        <v>174419.16</v>
      </c>
      <c r="N11" s="17">
        <v>94057.2</v>
      </c>
      <c r="O11" s="17">
        <f>M11-N11</f>
        <v>80361.960000000006</v>
      </c>
      <c r="P11" s="17">
        <f>(O11*D11)/100/4*3</f>
        <v>1325.9723400000003</v>
      </c>
      <c r="Q11" s="17">
        <f>R11*0.9</f>
        <v>1250.5050000000001</v>
      </c>
      <c r="R11" s="17">
        <v>1389.45</v>
      </c>
      <c r="S11" s="17">
        <f>K11+P11</f>
        <v>1488.5723400000002</v>
      </c>
      <c r="T11" s="17">
        <f>S11-Q11</f>
        <v>238.06734000000006</v>
      </c>
      <c r="U11" s="17">
        <f t="shared" si="0"/>
        <v>238.06734000000006</v>
      </c>
      <c r="V11" s="17">
        <f t="shared" si="1"/>
        <v>194.3</v>
      </c>
      <c r="W11" s="65"/>
    </row>
    <row r="12" spans="1:23" s="38" customFormat="1" ht="15.75" customHeight="1" x14ac:dyDescent="0.3">
      <c r="A12" s="79">
        <v>3</v>
      </c>
      <c r="B12" s="106"/>
      <c r="C12" s="92" t="s">
        <v>64</v>
      </c>
      <c r="D12" s="21"/>
      <c r="E12" s="21"/>
      <c r="F12" s="21"/>
      <c r="G12" s="21"/>
      <c r="H12" s="20"/>
      <c r="I12" s="21"/>
      <c r="J12" s="2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86"/>
    </row>
    <row r="13" spans="1:23" ht="18.75" x14ac:dyDescent="0.3">
      <c r="A13" s="29"/>
      <c r="B13" s="28">
        <v>4</v>
      </c>
      <c r="C13" s="27" t="s">
        <v>63</v>
      </c>
      <c r="D13" s="21">
        <v>2.2000000000000002</v>
      </c>
      <c r="E13" s="32">
        <v>193524.13</v>
      </c>
      <c r="F13" s="32">
        <f>34142+40011</f>
        <v>74153</v>
      </c>
      <c r="G13" s="21">
        <f>E13-F13</f>
        <v>119371.13</v>
      </c>
      <c r="H13" s="20">
        <f>G13*2.2%</f>
        <v>2626.1648600000003</v>
      </c>
      <c r="I13" s="32">
        <f>1826+574</f>
        <v>2400</v>
      </c>
      <c r="J13" s="26">
        <f>1425+460</f>
        <v>1885</v>
      </c>
      <c r="K13" s="17">
        <f>I13-J13</f>
        <v>515</v>
      </c>
      <c r="L13" s="17">
        <v>515</v>
      </c>
      <c r="M13" s="31">
        <v>270139.21000000002</v>
      </c>
      <c r="N13" s="31">
        <f>71592+99756</f>
        <v>171348</v>
      </c>
      <c r="O13" s="31">
        <f>M13-N13</f>
        <v>98791.210000000021</v>
      </c>
      <c r="P13" s="31">
        <f>(O13*D13)/100/4*3</f>
        <v>1630.0549650000005</v>
      </c>
      <c r="Q13" s="17">
        <f>R13*0.9</f>
        <v>1726.1100000000001</v>
      </c>
      <c r="R13" s="31">
        <v>1917.9</v>
      </c>
      <c r="S13" s="17">
        <f>K13+P13</f>
        <v>2145.0549650000003</v>
      </c>
      <c r="T13" s="17">
        <f>S13-Q13</f>
        <v>418.94496500000014</v>
      </c>
      <c r="U13" s="17">
        <f t="shared" si="0"/>
        <v>418.94496500000014</v>
      </c>
      <c r="V13" s="17">
        <f t="shared" si="1"/>
        <v>341.9</v>
      </c>
      <c r="W13" s="65"/>
    </row>
    <row r="14" spans="1:23" s="38" customFormat="1" ht="38.25" customHeight="1" x14ac:dyDescent="0.3">
      <c r="A14" s="29"/>
      <c r="B14" s="28">
        <v>5</v>
      </c>
      <c r="C14" s="27" t="s">
        <v>62</v>
      </c>
      <c r="D14" s="21">
        <v>2.2000000000000002</v>
      </c>
      <c r="E14" s="21">
        <v>274504.42</v>
      </c>
      <c r="F14" s="21">
        <v>37085</v>
      </c>
      <c r="G14" s="21">
        <f>E14-F14</f>
        <v>237419.41999999998</v>
      </c>
      <c r="H14" s="20">
        <f>G14*2.2%</f>
        <v>5223.2272400000002</v>
      </c>
      <c r="I14" s="21">
        <v>5010</v>
      </c>
      <c r="J14" s="26">
        <v>4053</v>
      </c>
      <c r="K14" s="17">
        <f>I14-J14</f>
        <v>957</v>
      </c>
      <c r="L14" s="17">
        <v>957</v>
      </c>
      <c r="M14" s="17">
        <v>308292.3</v>
      </c>
      <c r="N14" s="17">
        <v>82516</v>
      </c>
      <c r="O14" s="17">
        <f>M14-N14</f>
        <v>225776.3</v>
      </c>
      <c r="P14" s="17">
        <f>(O14*D14)/100/4*3</f>
        <v>3725.3089499999996</v>
      </c>
      <c r="Q14" s="17">
        <f>R14*0.9</f>
        <v>3581.5050000000001</v>
      </c>
      <c r="R14" s="17">
        <v>3979.45</v>
      </c>
      <c r="S14" s="17">
        <f>K14+P14</f>
        <v>4682.3089499999996</v>
      </c>
      <c r="T14" s="17">
        <f>S14-Q14</f>
        <v>1100.8039499999995</v>
      </c>
      <c r="U14" s="17">
        <f t="shared" si="0"/>
        <v>1100.8039499999995</v>
      </c>
      <c r="V14" s="17">
        <f t="shared" si="1"/>
        <v>898.3</v>
      </c>
      <c r="W14" s="86"/>
    </row>
    <row r="15" spans="1:23" ht="18.75" x14ac:dyDescent="0.3">
      <c r="A15" s="29"/>
      <c r="B15" s="28">
        <v>6</v>
      </c>
      <c r="C15" s="27" t="s">
        <v>61</v>
      </c>
      <c r="D15" s="110">
        <v>2.2000000000000002</v>
      </c>
      <c r="E15" s="109">
        <v>175817.71</v>
      </c>
      <c r="F15" s="109">
        <v>63364.12</v>
      </c>
      <c r="G15" s="21">
        <f>E15-F15</f>
        <v>112453.59</v>
      </c>
      <c r="H15" s="20">
        <f>G15*2.2%</f>
        <v>2473.9789800000003</v>
      </c>
      <c r="I15" s="42">
        <v>2807.93</v>
      </c>
      <c r="J15" s="26">
        <v>2516.67</v>
      </c>
      <c r="K15" s="17">
        <f>I15-J15</f>
        <v>291.25999999999976</v>
      </c>
      <c r="L15" s="17">
        <v>291.25999999999976</v>
      </c>
      <c r="M15" s="41">
        <v>334450.33</v>
      </c>
      <c r="N15" s="41">
        <v>170978.63</v>
      </c>
      <c r="O15" s="41">
        <f>M15-N15</f>
        <v>163471.70000000001</v>
      </c>
      <c r="P15" s="41">
        <f>(O15*D15)/100/4*3</f>
        <v>2697.28305</v>
      </c>
      <c r="Q15" s="17">
        <f>R15*0.9</f>
        <v>1501.9739999999999</v>
      </c>
      <c r="R15" s="41">
        <v>1668.86</v>
      </c>
      <c r="S15" s="17">
        <f>K15+P15</f>
        <v>2988.5430499999998</v>
      </c>
      <c r="T15" s="17">
        <f>S15-Q15</f>
        <v>1486.5690499999998</v>
      </c>
      <c r="U15" s="17">
        <f t="shared" si="0"/>
        <v>1486.5690499999998</v>
      </c>
      <c r="V15" s="17">
        <f t="shared" si="1"/>
        <v>1213.0999999999999</v>
      </c>
      <c r="W15" s="65"/>
    </row>
    <row r="16" spans="1:23" ht="39.75" customHeight="1" x14ac:dyDescent="0.3">
      <c r="A16" s="29"/>
      <c r="B16" s="28">
        <v>7</v>
      </c>
      <c r="C16" s="27" t="s">
        <v>60</v>
      </c>
      <c r="D16" s="21">
        <v>2.2000000000000002</v>
      </c>
      <c r="E16" s="32">
        <v>243130.39</v>
      </c>
      <c r="F16" s="32">
        <v>45976.2</v>
      </c>
      <c r="G16" s="21">
        <f>E16-F16</f>
        <v>197154.19</v>
      </c>
      <c r="H16" s="20">
        <f>G16*2.2%</f>
        <v>4337.3921800000007</v>
      </c>
      <c r="I16" s="32">
        <v>4112.7</v>
      </c>
      <c r="J16" s="26">
        <v>4112.7</v>
      </c>
      <c r="K16" s="17">
        <f>I16-J16</f>
        <v>0</v>
      </c>
      <c r="L16" s="17">
        <v>0</v>
      </c>
      <c r="M16" s="31">
        <v>280837.59000000003</v>
      </c>
      <c r="N16" s="31">
        <v>105525.1</v>
      </c>
      <c r="O16" s="31">
        <f>M16-N16</f>
        <v>175312.49000000002</v>
      </c>
      <c r="P16" s="31">
        <f>(O16*D16)/100/4*3</f>
        <v>2892.6560850000005</v>
      </c>
      <c r="Q16" s="17">
        <f>R16*0.9</f>
        <v>2570.049</v>
      </c>
      <c r="R16" s="31">
        <v>2855.61</v>
      </c>
      <c r="S16" s="17">
        <f>K16+P16</f>
        <v>2892.6560850000005</v>
      </c>
      <c r="T16" s="17">
        <f>S16-Q16</f>
        <v>322.60708500000055</v>
      </c>
      <c r="U16" s="17">
        <f t="shared" si="0"/>
        <v>322.60708500000055</v>
      </c>
      <c r="V16" s="17">
        <f t="shared" si="1"/>
        <v>263.3</v>
      </c>
      <c r="W16" s="65"/>
    </row>
    <row r="17" spans="1:23" s="38" customFormat="1" ht="37.5" x14ac:dyDescent="0.3">
      <c r="A17" s="29"/>
      <c r="B17" s="28">
        <v>8</v>
      </c>
      <c r="C17" s="27" t="s">
        <v>59</v>
      </c>
      <c r="D17" s="21">
        <v>2.2000000000000002</v>
      </c>
      <c r="E17" s="21">
        <v>235807.08</v>
      </c>
      <c r="F17" s="21">
        <v>45157.14</v>
      </c>
      <c r="G17" s="21">
        <f>E17-F17</f>
        <v>190649.94</v>
      </c>
      <c r="H17" s="20">
        <f>G17*2.2%</f>
        <v>4194.2986800000008</v>
      </c>
      <c r="I17" s="32">
        <v>3938.22</v>
      </c>
      <c r="J17" s="26">
        <v>3758.72</v>
      </c>
      <c r="K17" s="17">
        <f>I17-J17</f>
        <v>179.5</v>
      </c>
      <c r="L17" s="17">
        <v>179.5</v>
      </c>
      <c r="M17" s="17">
        <v>284862.98</v>
      </c>
      <c r="N17" s="17">
        <v>104965.75999999999</v>
      </c>
      <c r="O17" s="17">
        <f>M17-N17</f>
        <v>179897.21999999997</v>
      </c>
      <c r="P17" s="17">
        <f>(O17*D17)/100/4*3</f>
        <v>2968.3041299999995</v>
      </c>
      <c r="Q17" s="17">
        <f>R17*0.9</f>
        <v>1733.7420000000002</v>
      </c>
      <c r="R17" s="17">
        <v>1926.38</v>
      </c>
      <c r="S17" s="17">
        <f>K17+P17</f>
        <v>3147.8041299999995</v>
      </c>
      <c r="T17" s="17">
        <f>S17-Q17</f>
        <v>1414.0621299999993</v>
      </c>
      <c r="U17" s="17">
        <f t="shared" si="0"/>
        <v>1414.0621299999993</v>
      </c>
      <c r="V17" s="17">
        <f t="shared" si="1"/>
        <v>1154</v>
      </c>
      <c r="W17" s="86"/>
    </row>
    <row r="18" spans="1:23" ht="15.75" customHeight="1" x14ac:dyDescent="0.3">
      <c r="A18" s="79">
        <v>4</v>
      </c>
      <c r="B18" s="28"/>
      <c r="C18" s="92" t="s">
        <v>58</v>
      </c>
      <c r="D18" s="72"/>
      <c r="E18" s="72"/>
      <c r="F18" s="72"/>
      <c r="G18" s="21"/>
      <c r="H18" s="20"/>
      <c r="I18" s="71"/>
      <c r="J18" s="2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>
        <f t="shared" si="0"/>
        <v>0</v>
      </c>
      <c r="V18" s="17"/>
      <c r="W18" s="65"/>
    </row>
    <row r="19" spans="1:23" ht="37.5" x14ac:dyDescent="0.3">
      <c r="A19" s="29"/>
      <c r="B19" s="28">
        <v>9</v>
      </c>
      <c r="C19" s="27" t="s">
        <v>57</v>
      </c>
      <c r="D19" s="21">
        <v>2.2000000000000002</v>
      </c>
      <c r="E19" s="21">
        <v>271705.58</v>
      </c>
      <c r="F19" s="21">
        <f>E19-G19</f>
        <v>238327.80000000002</v>
      </c>
      <c r="G19" s="21">
        <v>33377.78</v>
      </c>
      <c r="H19" s="20">
        <f>G19*2.2%</f>
        <v>734.31116000000009</v>
      </c>
      <c r="I19" s="32">
        <f>G19*2.2%</f>
        <v>734.31116000000009</v>
      </c>
      <c r="J19" s="26">
        <f>I19</f>
        <v>734.31116000000009</v>
      </c>
      <c r="K19" s="17">
        <v>0</v>
      </c>
      <c r="L19" s="17">
        <v>0</v>
      </c>
      <c r="M19" s="17">
        <v>456915.79</v>
      </c>
      <c r="N19" s="17">
        <v>290863.71999999997</v>
      </c>
      <c r="O19" s="17">
        <f>M19-N19</f>
        <v>166052.07</v>
      </c>
      <c r="P19" s="17">
        <f>(O19*D19)/100/4*3</f>
        <v>2739.8591550000001</v>
      </c>
      <c r="Q19" s="17">
        <f>R19*0.9</f>
        <v>2075.7150000000001</v>
      </c>
      <c r="R19" s="17">
        <v>2306.35</v>
      </c>
      <c r="S19" s="17">
        <f>K19+P19</f>
        <v>2739.8591550000001</v>
      </c>
      <c r="T19" s="17">
        <f>S19-Q19</f>
        <v>664.14415499999996</v>
      </c>
      <c r="U19" s="17">
        <f t="shared" si="0"/>
        <v>664.14415499999996</v>
      </c>
      <c r="V19" s="17">
        <f t="shared" si="1"/>
        <v>542</v>
      </c>
      <c r="W19" s="80"/>
    </row>
    <row r="20" spans="1:23" s="38" customFormat="1" ht="31.5" customHeight="1" x14ac:dyDescent="0.3">
      <c r="A20" s="79">
        <v>5</v>
      </c>
      <c r="B20" s="106"/>
      <c r="C20" s="91" t="s">
        <v>56</v>
      </c>
      <c r="D20" s="21"/>
      <c r="E20" s="21"/>
      <c r="F20" s="21"/>
      <c r="G20" s="21"/>
      <c r="H20" s="20"/>
      <c r="I20" s="32"/>
      <c r="J20" s="2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>
        <f t="shared" si="0"/>
        <v>0</v>
      </c>
      <c r="V20" s="17"/>
      <c r="W20" s="86"/>
    </row>
    <row r="21" spans="1:23" ht="37.5" x14ac:dyDescent="0.3">
      <c r="A21" s="90"/>
      <c r="B21" s="28">
        <v>10</v>
      </c>
      <c r="C21" s="78" t="s">
        <v>55</v>
      </c>
      <c r="D21" s="21">
        <v>2.2000000000000002</v>
      </c>
      <c r="E21" s="42">
        <v>699433.59</v>
      </c>
      <c r="F21" s="42">
        <v>23285.95</v>
      </c>
      <c r="G21" s="21">
        <f>E21-F21</f>
        <v>676147.64</v>
      </c>
      <c r="H21" s="20">
        <f>G21*2.2%</f>
        <v>14875.248080000001</v>
      </c>
      <c r="I21" s="32">
        <v>12547.33</v>
      </c>
      <c r="J21" s="26">
        <v>10616.86</v>
      </c>
      <c r="K21" s="17">
        <f>I21-J21</f>
        <v>1930.4699999999993</v>
      </c>
      <c r="L21" s="17">
        <v>1930.4699999999993</v>
      </c>
      <c r="M21" s="41">
        <v>800179.5</v>
      </c>
      <c r="N21" s="41">
        <v>77464.740000000005</v>
      </c>
      <c r="O21" s="41">
        <f>M21-N21</f>
        <v>722714.76</v>
      </c>
      <c r="P21" s="41">
        <f>(O21*D21)/100/4*3</f>
        <v>11924.793540000001</v>
      </c>
      <c r="Q21" s="17">
        <f>R21*0.9</f>
        <v>4949.4960000000001</v>
      </c>
      <c r="R21" s="41">
        <v>5499.44</v>
      </c>
      <c r="S21" s="17">
        <f>K21+P21</f>
        <v>13855.26354</v>
      </c>
      <c r="T21" s="17">
        <f>S21-Q21</f>
        <v>8905.7675400000007</v>
      </c>
      <c r="U21" s="17">
        <f t="shared" si="0"/>
        <v>8905.7675400000007</v>
      </c>
      <c r="V21" s="17">
        <f t="shared" si="1"/>
        <v>7267.7</v>
      </c>
      <c r="W21" s="108"/>
    </row>
    <row r="22" spans="1:23" ht="15.75" customHeight="1" x14ac:dyDescent="0.3">
      <c r="A22" s="90"/>
      <c r="B22" s="28">
        <v>11</v>
      </c>
      <c r="C22" s="78" t="s">
        <v>54</v>
      </c>
      <c r="D22" s="72">
        <v>2.2000000000000002</v>
      </c>
      <c r="E22" s="95">
        <v>212091.08</v>
      </c>
      <c r="F22" s="95">
        <v>25805</v>
      </c>
      <c r="G22" s="21">
        <f>E22-F22</f>
        <v>186286.07999999999</v>
      </c>
      <c r="H22" s="20">
        <f>G22*2.2%</f>
        <v>4098.2937600000005</v>
      </c>
      <c r="I22" s="32">
        <v>4132.24</v>
      </c>
      <c r="J22" s="26">
        <v>3243.12</v>
      </c>
      <c r="K22" s="17">
        <f>I22-J22</f>
        <v>889.11999999999989</v>
      </c>
      <c r="L22" s="17">
        <v>889.11999999999989</v>
      </c>
      <c r="M22" s="41">
        <v>169966.92</v>
      </c>
      <c r="N22" s="41">
        <v>3456.93</v>
      </c>
      <c r="O22" s="41">
        <f>M22-N22</f>
        <v>166509.99000000002</v>
      </c>
      <c r="P22" s="41">
        <f>(O22*D22)/100/4*3</f>
        <v>2747.4148350000005</v>
      </c>
      <c r="Q22" s="17">
        <f>R22*0.9</f>
        <v>2359.9259999999999</v>
      </c>
      <c r="R22" s="41">
        <v>2622.14</v>
      </c>
      <c r="S22" s="17">
        <f>K22+P22</f>
        <v>3636.5348350000004</v>
      </c>
      <c r="T22" s="17">
        <f>S22-Q22</f>
        <v>1276.6088350000005</v>
      </c>
      <c r="U22" s="17">
        <f t="shared" si="0"/>
        <v>1276.6088350000005</v>
      </c>
      <c r="V22" s="17">
        <f t="shared" si="1"/>
        <v>1041.8</v>
      </c>
      <c r="W22" s="65"/>
    </row>
    <row r="23" spans="1:23" s="96" customFormat="1" ht="15.75" customHeight="1" x14ac:dyDescent="0.3">
      <c r="A23" s="107">
        <v>6</v>
      </c>
      <c r="B23" s="106"/>
      <c r="C23" s="92" t="s">
        <v>53</v>
      </c>
      <c r="D23" s="105"/>
      <c r="E23" s="104"/>
      <c r="F23" s="104"/>
      <c r="G23" s="103"/>
      <c r="H23" s="102"/>
      <c r="I23" s="101"/>
      <c r="J23" s="100"/>
      <c r="K23" s="98"/>
      <c r="L23" s="98"/>
      <c r="M23" s="99"/>
      <c r="N23" s="99"/>
      <c r="O23" s="99"/>
      <c r="P23" s="99"/>
      <c r="Q23" s="98"/>
      <c r="R23" s="99"/>
      <c r="S23" s="98"/>
      <c r="T23" s="98"/>
      <c r="U23" s="17"/>
      <c r="V23" s="17"/>
      <c r="W23" s="97"/>
    </row>
    <row r="24" spans="1:23" ht="96" customHeight="1" x14ac:dyDescent="0.3">
      <c r="A24" s="90"/>
      <c r="B24" s="28">
        <v>12</v>
      </c>
      <c r="C24" s="78" t="s">
        <v>52</v>
      </c>
      <c r="D24" s="72">
        <v>2.2000000000000002</v>
      </c>
      <c r="E24" s="95" t="s">
        <v>51</v>
      </c>
      <c r="F24" s="95" t="s">
        <v>51</v>
      </c>
      <c r="G24" s="95"/>
      <c r="H24" s="20"/>
      <c r="I24" s="71"/>
      <c r="J24" s="71"/>
      <c r="K24" s="17"/>
      <c r="L24" s="17"/>
      <c r="M24" s="95"/>
      <c r="N24" s="95"/>
      <c r="O24" s="95"/>
      <c r="P24" s="95"/>
      <c r="Q24" s="17"/>
      <c r="R24" s="94"/>
      <c r="S24" s="17"/>
      <c r="T24" s="17"/>
      <c r="U24" s="17"/>
      <c r="V24" s="17"/>
      <c r="W24" s="93" t="s">
        <v>50</v>
      </c>
    </row>
    <row r="25" spans="1:23" ht="43.5" customHeight="1" x14ac:dyDescent="0.3">
      <c r="A25" s="79">
        <v>7</v>
      </c>
      <c r="B25" s="28"/>
      <c r="C25" s="92" t="s">
        <v>49</v>
      </c>
      <c r="D25" s="21">
        <v>2.2000000000000002</v>
      </c>
      <c r="E25" s="21"/>
      <c r="F25" s="21"/>
      <c r="G25" s="21"/>
      <c r="H25" s="20"/>
      <c r="I25" s="32"/>
      <c r="J25" s="2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65"/>
    </row>
    <row r="26" spans="1:23" ht="15.75" customHeight="1" x14ac:dyDescent="0.3">
      <c r="A26" s="90"/>
      <c r="B26" s="28">
        <v>13</v>
      </c>
      <c r="C26" s="78" t="s">
        <v>48</v>
      </c>
      <c r="D26" s="21">
        <v>2.2000000000000002</v>
      </c>
      <c r="E26" s="21">
        <v>303985.71999999997</v>
      </c>
      <c r="F26" s="21">
        <v>84390.9</v>
      </c>
      <c r="G26" s="21">
        <f>E26-F26</f>
        <v>219594.81999999998</v>
      </c>
      <c r="H26" s="20">
        <f>G26*2.2%</f>
        <v>4831.0860400000001</v>
      </c>
      <c r="I26" s="32">
        <v>4710.6000000000004</v>
      </c>
      <c r="J26" s="26">
        <v>3575.7</v>
      </c>
      <c r="K26" s="17">
        <f>I26-J26</f>
        <v>1134.9000000000005</v>
      </c>
      <c r="L26" s="17">
        <v>1134.9000000000005</v>
      </c>
      <c r="M26" s="17">
        <v>293108.25</v>
      </c>
      <c r="N26" s="17">
        <v>83879</v>
      </c>
      <c r="O26" s="17">
        <f>M26-N26</f>
        <v>209229.25</v>
      </c>
      <c r="P26" s="17">
        <f>(O26*D26)/100/4*3</f>
        <v>3452.2826250000007</v>
      </c>
      <c r="Q26" s="17">
        <f>R26*0.9</f>
        <v>3710.07</v>
      </c>
      <c r="R26" s="17">
        <v>4122.3</v>
      </c>
      <c r="S26" s="17">
        <f>K26+P26</f>
        <v>4587.1826250000013</v>
      </c>
      <c r="T26" s="17">
        <f>S26-Q26</f>
        <v>877.11262500000112</v>
      </c>
      <c r="U26" s="17">
        <f t="shared" si="0"/>
        <v>877.11262500000112</v>
      </c>
      <c r="V26" s="17">
        <f t="shared" si="1"/>
        <v>715.8</v>
      </c>
      <c r="W26" s="65"/>
    </row>
    <row r="27" spans="1:23" ht="18.75" x14ac:dyDescent="0.3">
      <c r="A27" s="79">
        <v>8</v>
      </c>
      <c r="B27" s="28"/>
      <c r="C27" s="91" t="s">
        <v>47</v>
      </c>
      <c r="D27" s="21"/>
      <c r="E27" s="19"/>
      <c r="F27" s="19"/>
      <c r="G27" s="19"/>
      <c r="H27" s="20"/>
      <c r="I27" s="58"/>
      <c r="J27" s="18"/>
      <c r="K27" s="17"/>
      <c r="L27" s="16"/>
      <c r="M27" s="16"/>
      <c r="N27" s="16"/>
      <c r="O27" s="16"/>
      <c r="P27" s="16"/>
      <c r="Q27" s="17"/>
      <c r="R27" s="16"/>
      <c r="S27" s="17"/>
      <c r="T27" s="17"/>
      <c r="U27" s="17"/>
      <c r="V27" s="17"/>
      <c r="W27" s="65"/>
    </row>
    <row r="28" spans="1:23" s="38" customFormat="1" ht="15.75" customHeight="1" x14ac:dyDescent="0.3">
      <c r="A28" s="90"/>
      <c r="B28" s="28">
        <v>14</v>
      </c>
      <c r="C28" s="78" t="s">
        <v>46</v>
      </c>
      <c r="D28" s="21">
        <v>2.2000000000000002</v>
      </c>
      <c r="E28" s="42">
        <v>448328.76</v>
      </c>
      <c r="F28" s="32">
        <v>67278.33</v>
      </c>
      <c r="G28" s="21">
        <v>381050.43</v>
      </c>
      <c r="H28" s="20">
        <v>8625.74</v>
      </c>
      <c r="I28" s="32">
        <v>8625.74</v>
      </c>
      <c r="J28" s="32">
        <v>6817.08</v>
      </c>
      <c r="K28" s="17">
        <f t="shared" ref="K28:K42" si="2">I28-J28</f>
        <v>1808.6599999999999</v>
      </c>
      <c r="L28" s="17">
        <v>1808.6599999999999</v>
      </c>
      <c r="M28" s="32">
        <v>472106.27</v>
      </c>
      <c r="N28" s="32">
        <v>97233.03</v>
      </c>
      <c r="O28" s="32">
        <v>374873.24</v>
      </c>
      <c r="P28" s="32">
        <v>6185.4084600000006</v>
      </c>
      <c r="Q28" s="17">
        <f t="shared" ref="Q28:Q47" si="3">R28*0.9</f>
        <v>3010.5990000000002</v>
      </c>
      <c r="R28" s="89">
        <v>3345.11</v>
      </c>
      <c r="S28" s="17">
        <f t="shared" ref="S28:S47" si="4">K28+P28</f>
        <v>7994.0684600000004</v>
      </c>
      <c r="T28" s="17">
        <f t="shared" ref="T28:T47" si="5">S28-Q28</f>
        <v>4983.4694600000003</v>
      </c>
      <c r="U28" s="17">
        <f t="shared" si="0"/>
        <v>4983.4694600000003</v>
      </c>
      <c r="V28" s="17">
        <f t="shared" si="1"/>
        <v>4066.9</v>
      </c>
      <c r="W28" s="86"/>
    </row>
    <row r="29" spans="1:23" s="38" customFormat="1" ht="37.5" x14ac:dyDescent="0.3">
      <c r="A29" s="29"/>
      <c r="B29" s="28">
        <v>15</v>
      </c>
      <c r="C29" s="78" t="s">
        <v>45</v>
      </c>
      <c r="D29" s="21">
        <v>2.2000000000000002</v>
      </c>
      <c r="E29" s="88">
        <v>195454.46</v>
      </c>
      <c r="F29" s="88">
        <v>101468.16</v>
      </c>
      <c r="G29" s="21">
        <f t="shared" ref="G29:G47" si="6">E29-F29</f>
        <v>93986.299999999988</v>
      </c>
      <c r="H29" s="20">
        <f t="shared" ref="H29:H42" si="7">G29*2.2%</f>
        <v>2067.6986000000002</v>
      </c>
      <c r="I29" s="88">
        <v>3980.25</v>
      </c>
      <c r="J29" s="83">
        <v>2801.05</v>
      </c>
      <c r="K29" s="17">
        <f t="shared" si="2"/>
        <v>1179.1999999999998</v>
      </c>
      <c r="L29" s="82">
        <v>1179.1999999999998</v>
      </c>
      <c r="M29" s="87">
        <v>186148.53</v>
      </c>
      <c r="N29" s="87">
        <v>109826.64</v>
      </c>
      <c r="O29" s="87">
        <f t="shared" ref="O29:O47" si="8">M29-N29</f>
        <v>76321.89</v>
      </c>
      <c r="P29" s="87">
        <f t="shared" ref="P29:P47" si="9">(O29*D29)/100/4*3</f>
        <v>1259.3111850000003</v>
      </c>
      <c r="Q29" s="17">
        <f t="shared" si="3"/>
        <v>1940.751</v>
      </c>
      <c r="R29" s="70">
        <v>2156.39</v>
      </c>
      <c r="S29" s="17">
        <f t="shared" si="4"/>
        <v>2438.5111850000003</v>
      </c>
      <c r="T29" s="17">
        <f t="shared" si="5"/>
        <v>497.76018500000032</v>
      </c>
      <c r="U29" s="17">
        <f t="shared" si="0"/>
        <v>497.76018500000032</v>
      </c>
      <c r="V29" s="17">
        <f t="shared" si="1"/>
        <v>406.2</v>
      </c>
      <c r="W29" s="86"/>
    </row>
    <row r="30" spans="1:23" s="38" customFormat="1" ht="15.75" customHeight="1" x14ac:dyDescent="0.3">
      <c r="A30" s="79"/>
      <c r="B30" s="28">
        <v>16</v>
      </c>
      <c r="C30" s="78" t="s">
        <v>44</v>
      </c>
      <c r="D30" s="21">
        <v>2.2000000000000002</v>
      </c>
      <c r="E30" s="85">
        <v>75265.52</v>
      </c>
      <c r="F30" s="85">
        <v>9521.81</v>
      </c>
      <c r="G30" s="21">
        <f t="shared" si="6"/>
        <v>65743.710000000006</v>
      </c>
      <c r="H30" s="20">
        <f t="shared" si="7"/>
        <v>1446.3616200000004</v>
      </c>
      <c r="I30" s="84">
        <v>1374.42</v>
      </c>
      <c r="J30" s="83">
        <v>1374.42</v>
      </c>
      <c r="K30" s="17">
        <f t="shared" si="2"/>
        <v>0</v>
      </c>
      <c r="L30" s="82">
        <v>0</v>
      </c>
      <c r="M30" s="81">
        <v>82132.73</v>
      </c>
      <c r="N30" s="81">
        <v>23011.4</v>
      </c>
      <c r="O30" s="81">
        <f t="shared" si="8"/>
        <v>59121.329999999994</v>
      </c>
      <c r="P30" s="81">
        <f t="shared" si="9"/>
        <v>975.50194499999998</v>
      </c>
      <c r="Q30" s="17">
        <f t="shared" si="3"/>
        <v>824.40899999999999</v>
      </c>
      <c r="R30" s="81">
        <v>916.01</v>
      </c>
      <c r="S30" s="17">
        <f t="shared" si="4"/>
        <v>975.50194499999998</v>
      </c>
      <c r="T30" s="17">
        <f t="shared" si="5"/>
        <v>151.09294499999999</v>
      </c>
      <c r="U30" s="17">
        <f t="shared" si="0"/>
        <v>151.09294499999999</v>
      </c>
      <c r="V30" s="17">
        <f t="shared" si="1"/>
        <v>123.3</v>
      </c>
      <c r="W30" s="136"/>
    </row>
    <row r="31" spans="1:23" ht="136.5" customHeight="1" x14ac:dyDescent="0.3">
      <c r="A31" s="79"/>
      <c r="B31" s="28">
        <v>17</v>
      </c>
      <c r="C31" s="78" t="s">
        <v>43</v>
      </c>
      <c r="D31" s="21">
        <v>2.2000000000000002</v>
      </c>
      <c r="E31" s="21">
        <v>315396.09999999998</v>
      </c>
      <c r="F31" s="21">
        <v>32057.1</v>
      </c>
      <c r="G31" s="21">
        <f t="shared" si="6"/>
        <v>283339</v>
      </c>
      <c r="H31" s="20">
        <f t="shared" si="7"/>
        <v>6233.4580000000005</v>
      </c>
      <c r="I31" s="21">
        <v>6783.7</v>
      </c>
      <c r="J31" s="26">
        <v>5111.76</v>
      </c>
      <c r="K31" s="17">
        <f t="shared" si="2"/>
        <v>1671.9399999999996</v>
      </c>
      <c r="L31" s="17">
        <v>1671.9399999999996</v>
      </c>
      <c r="M31" s="17">
        <v>322066.84999999998</v>
      </c>
      <c r="N31" s="17">
        <v>16192.94</v>
      </c>
      <c r="O31" s="17">
        <f t="shared" si="8"/>
        <v>305873.90999999997</v>
      </c>
      <c r="P31" s="17">
        <f t="shared" si="9"/>
        <v>5046.9195149999996</v>
      </c>
      <c r="Q31" s="17">
        <f t="shared" si="3"/>
        <v>7040.4750000000004</v>
      </c>
      <c r="R31" s="17">
        <v>7822.75</v>
      </c>
      <c r="S31" s="17">
        <f t="shared" si="4"/>
        <v>6718.8595149999992</v>
      </c>
      <c r="T31" s="17">
        <f t="shared" si="5"/>
        <v>-321.61548500000117</v>
      </c>
      <c r="U31" s="17"/>
      <c r="V31" s="17"/>
      <c r="W31" s="80"/>
    </row>
    <row r="32" spans="1:23" ht="33.75" customHeight="1" x14ac:dyDescent="0.3">
      <c r="A32" s="79"/>
      <c r="B32" s="28">
        <v>18</v>
      </c>
      <c r="C32" s="78" t="s">
        <v>42</v>
      </c>
      <c r="D32" s="21">
        <v>2.2000000000000002</v>
      </c>
      <c r="E32" s="42">
        <v>94801.832999999999</v>
      </c>
      <c r="F32" s="42">
        <v>16564.178</v>
      </c>
      <c r="G32" s="21">
        <f t="shared" si="6"/>
        <v>78237.654999999999</v>
      </c>
      <c r="H32" s="20">
        <f t="shared" si="7"/>
        <v>1721.2284100000002</v>
      </c>
      <c r="I32" s="42">
        <v>1734.0319999999999</v>
      </c>
      <c r="J32" s="26">
        <v>1246.8109999999999</v>
      </c>
      <c r="K32" s="17">
        <f t="shared" si="2"/>
        <v>487.221</v>
      </c>
      <c r="L32" s="17">
        <v>487.221</v>
      </c>
      <c r="M32" s="41">
        <v>113206.531</v>
      </c>
      <c r="N32" s="41">
        <v>20301.386999999999</v>
      </c>
      <c r="O32" s="41">
        <f t="shared" si="8"/>
        <v>92905.144</v>
      </c>
      <c r="P32" s="41">
        <f t="shared" si="9"/>
        <v>1532.9348760000003</v>
      </c>
      <c r="Q32" s="17">
        <f t="shared" si="3"/>
        <v>1176.5070000000001</v>
      </c>
      <c r="R32" s="41">
        <v>1307.23</v>
      </c>
      <c r="S32" s="17">
        <f t="shared" si="4"/>
        <v>2020.1558760000003</v>
      </c>
      <c r="T32" s="17">
        <f t="shared" si="5"/>
        <v>843.6488760000002</v>
      </c>
      <c r="U32" s="17">
        <f t="shared" si="0"/>
        <v>843.6488760000002</v>
      </c>
      <c r="V32" s="17">
        <f t="shared" si="1"/>
        <v>688.5</v>
      </c>
      <c r="W32" s="65"/>
    </row>
    <row r="33" spans="1:25" ht="18.75" x14ac:dyDescent="0.3">
      <c r="A33" s="79"/>
      <c r="B33" s="28">
        <v>19</v>
      </c>
      <c r="C33" s="78" t="s">
        <v>41</v>
      </c>
      <c r="D33" s="21">
        <v>2.2000000000000002</v>
      </c>
      <c r="E33" s="21">
        <v>300713.08</v>
      </c>
      <c r="F33" s="42">
        <v>80025.373000000007</v>
      </c>
      <c r="G33" s="21">
        <f t="shared" si="6"/>
        <v>220687.70699999999</v>
      </c>
      <c r="H33" s="20">
        <f t="shared" si="7"/>
        <v>4855.1295540000001</v>
      </c>
      <c r="I33" s="21">
        <v>5750.46</v>
      </c>
      <c r="J33" s="26">
        <v>4646.0910000000003</v>
      </c>
      <c r="K33" s="17">
        <f t="shared" si="2"/>
        <v>1104.3689999999997</v>
      </c>
      <c r="L33" s="17">
        <v>1104.3689999999997</v>
      </c>
      <c r="M33" s="17">
        <v>242303.24799999999</v>
      </c>
      <c r="N33" s="17">
        <v>83971.13</v>
      </c>
      <c r="O33" s="17">
        <f t="shared" si="8"/>
        <v>158332.11799999999</v>
      </c>
      <c r="P33" s="17">
        <f t="shared" si="9"/>
        <v>2612.4799470000003</v>
      </c>
      <c r="Q33" s="17">
        <f t="shared" si="3"/>
        <v>1347.93</v>
      </c>
      <c r="R33" s="17">
        <v>1497.7</v>
      </c>
      <c r="S33" s="17">
        <f t="shared" si="4"/>
        <v>3716.848947</v>
      </c>
      <c r="T33" s="17">
        <f t="shared" si="5"/>
        <v>2368.9189470000001</v>
      </c>
      <c r="U33" s="17">
        <f t="shared" si="0"/>
        <v>2368.9189470000001</v>
      </c>
      <c r="V33" s="17">
        <f t="shared" si="1"/>
        <v>1933.2</v>
      </c>
      <c r="W33" s="80"/>
    </row>
    <row r="34" spans="1:25" ht="15.75" customHeight="1" x14ac:dyDescent="0.3">
      <c r="A34" s="79"/>
      <c r="B34" s="28">
        <v>20</v>
      </c>
      <c r="C34" s="78" t="s">
        <v>40</v>
      </c>
      <c r="D34" s="21">
        <v>2.2000000000000002</v>
      </c>
      <c r="E34" s="42">
        <v>351029.81</v>
      </c>
      <c r="F34" s="42">
        <v>34784.82</v>
      </c>
      <c r="G34" s="21">
        <f t="shared" si="6"/>
        <v>316244.99</v>
      </c>
      <c r="H34" s="20">
        <f t="shared" si="7"/>
        <v>6957.3897800000004</v>
      </c>
      <c r="I34" s="42">
        <v>6639.78</v>
      </c>
      <c r="J34" s="26">
        <v>5111</v>
      </c>
      <c r="K34" s="17">
        <f t="shared" si="2"/>
        <v>1528.7799999999997</v>
      </c>
      <c r="L34" s="17">
        <v>1528.7799999999997</v>
      </c>
      <c r="M34" s="41">
        <v>340949.28</v>
      </c>
      <c r="N34" s="41">
        <v>51244.07</v>
      </c>
      <c r="O34" s="41">
        <f t="shared" si="8"/>
        <v>289705.21000000002</v>
      </c>
      <c r="P34" s="41">
        <f t="shared" si="9"/>
        <v>4780.1359650000004</v>
      </c>
      <c r="Q34" s="17">
        <f t="shared" si="3"/>
        <v>3041.5680000000002</v>
      </c>
      <c r="R34" s="41">
        <v>3379.52</v>
      </c>
      <c r="S34" s="17">
        <f t="shared" si="4"/>
        <v>6308.9159650000001</v>
      </c>
      <c r="T34" s="17">
        <f t="shared" si="5"/>
        <v>3267.3479649999999</v>
      </c>
      <c r="U34" s="17">
        <f t="shared" si="0"/>
        <v>3267.3479649999999</v>
      </c>
      <c r="V34" s="17">
        <f t="shared" si="1"/>
        <v>2666.4</v>
      </c>
      <c r="W34" s="65"/>
    </row>
    <row r="35" spans="1:25" ht="18.75" x14ac:dyDescent="0.3">
      <c r="A35" s="79"/>
      <c r="B35" s="28">
        <v>21</v>
      </c>
      <c r="C35" s="78" t="s">
        <v>39</v>
      </c>
      <c r="D35" s="21">
        <v>2.2000000000000002</v>
      </c>
      <c r="E35" s="42">
        <v>103514.72</v>
      </c>
      <c r="F35" s="42">
        <v>8122.9</v>
      </c>
      <c r="G35" s="21">
        <f t="shared" si="6"/>
        <v>95391.82</v>
      </c>
      <c r="H35" s="20">
        <f t="shared" si="7"/>
        <v>2098.6200400000002</v>
      </c>
      <c r="I35" s="42">
        <v>1925.3</v>
      </c>
      <c r="J35" s="26">
        <v>1512.24</v>
      </c>
      <c r="K35" s="17">
        <f t="shared" si="2"/>
        <v>413.05999999999995</v>
      </c>
      <c r="L35" s="17">
        <v>413.05999999999995</v>
      </c>
      <c r="M35" s="41">
        <v>110594.7</v>
      </c>
      <c r="N35" s="41">
        <v>30799.1</v>
      </c>
      <c r="O35" s="41">
        <f t="shared" si="8"/>
        <v>79795.600000000006</v>
      </c>
      <c r="P35" s="41">
        <f t="shared" si="9"/>
        <v>1316.6274000000003</v>
      </c>
      <c r="Q35" s="17">
        <f t="shared" si="3"/>
        <v>2768.5439999999999</v>
      </c>
      <c r="R35" s="41">
        <v>3076.16</v>
      </c>
      <c r="S35" s="17">
        <f t="shared" si="4"/>
        <v>1729.6874000000003</v>
      </c>
      <c r="T35" s="17">
        <f t="shared" si="5"/>
        <v>-1038.8565999999996</v>
      </c>
      <c r="U35" s="17"/>
      <c r="V35" s="17"/>
      <c r="W35" s="65"/>
    </row>
    <row r="36" spans="1:25" ht="15.75" customHeight="1" x14ac:dyDescent="0.3">
      <c r="A36" s="75"/>
      <c r="B36" s="35">
        <v>22</v>
      </c>
      <c r="C36" s="74" t="s">
        <v>38</v>
      </c>
      <c r="D36" s="32">
        <v>2.2000000000000002</v>
      </c>
      <c r="E36" s="32">
        <v>506849.42</v>
      </c>
      <c r="F36" s="77">
        <v>57512.6</v>
      </c>
      <c r="G36" s="32">
        <f t="shared" si="6"/>
        <v>449336.82</v>
      </c>
      <c r="H36" s="20">
        <f t="shared" si="7"/>
        <v>9885.4100400000007</v>
      </c>
      <c r="I36" s="32">
        <v>10711.43</v>
      </c>
      <c r="J36" s="26">
        <v>10325.790000000001</v>
      </c>
      <c r="K36" s="17">
        <f t="shared" si="2"/>
        <v>385.63999999999942</v>
      </c>
      <c r="L36" s="17">
        <v>385.63999999999942</v>
      </c>
      <c r="M36" s="31">
        <v>699376.45</v>
      </c>
      <c r="N36" s="31">
        <v>92078.399999999994</v>
      </c>
      <c r="O36" s="31">
        <f t="shared" si="8"/>
        <v>607298.04999999993</v>
      </c>
      <c r="P36" s="31">
        <f t="shared" si="9"/>
        <v>10020.417825</v>
      </c>
      <c r="Q36" s="17">
        <f t="shared" si="3"/>
        <v>5488.2809999999999</v>
      </c>
      <c r="R36" s="31">
        <v>6098.09</v>
      </c>
      <c r="S36" s="17">
        <f t="shared" si="4"/>
        <v>10406.057825</v>
      </c>
      <c r="T36" s="17">
        <f t="shared" si="5"/>
        <v>4917.7768249999999</v>
      </c>
      <c r="U36" s="17">
        <f t="shared" si="0"/>
        <v>4917.7768249999999</v>
      </c>
      <c r="V36" s="17">
        <f t="shared" si="1"/>
        <v>4013.3</v>
      </c>
      <c r="W36" s="62"/>
    </row>
    <row r="37" spans="1:25" s="38" customFormat="1" ht="18.75" x14ac:dyDescent="0.3">
      <c r="A37" s="75"/>
      <c r="B37" s="35">
        <v>23</v>
      </c>
      <c r="C37" s="74" t="s">
        <v>37</v>
      </c>
      <c r="D37" s="32">
        <v>2.2000000000000002</v>
      </c>
      <c r="E37" s="32">
        <v>158235.21</v>
      </c>
      <c r="F37" s="32">
        <v>29298</v>
      </c>
      <c r="G37" s="32">
        <f t="shared" si="6"/>
        <v>128937.20999999999</v>
      </c>
      <c r="H37" s="20">
        <f t="shared" si="7"/>
        <v>2836.6186200000002</v>
      </c>
      <c r="I37" s="32">
        <v>2945</v>
      </c>
      <c r="J37" s="26">
        <v>2502</v>
      </c>
      <c r="K37" s="17">
        <f t="shared" si="2"/>
        <v>443</v>
      </c>
      <c r="L37" s="17">
        <v>443</v>
      </c>
      <c r="M37" s="31">
        <v>206784.08</v>
      </c>
      <c r="N37" s="31">
        <v>56944</v>
      </c>
      <c r="O37" s="31">
        <f t="shared" si="8"/>
        <v>149840.07999999999</v>
      </c>
      <c r="P37" s="31">
        <f t="shared" si="9"/>
        <v>2472.36132</v>
      </c>
      <c r="Q37" s="17">
        <f t="shared" si="3"/>
        <v>588.82500000000005</v>
      </c>
      <c r="R37" s="31">
        <v>654.25</v>
      </c>
      <c r="S37" s="17">
        <f t="shared" si="4"/>
        <v>2915.36132</v>
      </c>
      <c r="T37" s="17">
        <f t="shared" si="5"/>
        <v>2326.5363200000002</v>
      </c>
      <c r="U37" s="17">
        <f t="shared" si="0"/>
        <v>2326.5363200000002</v>
      </c>
      <c r="V37" s="17">
        <f t="shared" si="1"/>
        <v>1898.6</v>
      </c>
      <c r="W37" s="76"/>
    </row>
    <row r="38" spans="1:25" ht="15.75" customHeight="1" x14ac:dyDescent="0.3">
      <c r="A38" s="75"/>
      <c r="B38" s="35">
        <v>24</v>
      </c>
      <c r="C38" s="74" t="s">
        <v>36</v>
      </c>
      <c r="D38" s="32">
        <v>2.2000000000000002</v>
      </c>
      <c r="E38" s="32">
        <v>92423.12</v>
      </c>
      <c r="F38" s="32">
        <v>340.16</v>
      </c>
      <c r="G38" s="32">
        <f t="shared" si="6"/>
        <v>92082.959999999992</v>
      </c>
      <c r="H38" s="20">
        <f t="shared" si="7"/>
        <v>2025.82512</v>
      </c>
      <c r="I38" s="32">
        <v>1837.6</v>
      </c>
      <c r="J38" s="26">
        <v>1419.83</v>
      </c>
      <c r="K38" s="17">
        <f t="shared" si="2"/>
        <v>417.77</v>
      </c>
      <c r="L38" s="17">
        <v>417.77</v>
      </c>
      <c r="M38" s="31">
        <v>83920.59</v>
      </c>
      <c r="N38" s="31">
        <v>4198.38</v>
      </c>
      <c r="O38" s="31">
        <f t="shared" si="8"/>
        <v>79722.209999999992</v>
      </c>
      <c r="P38" s="31">
        <f t="shared" si="9"/>
        <v>1315.416465</v>
      </c>
      <c r="Q38" s="17">
        <f t="shared" si="3"/>
        <v>1131.075</v>
      </c>
      <c r="R38" s="31">
        <v>1256.75</v>
      </c>
      <c r="S38" s="17">
        <f t="shared" si="4"/>
        <v>1733.186465</v>
      </c>
      <c r="T38" s="17">
        <f t="shared" si="5"/>
        <v>602.11146499999995</v>
      </c>
      <c r="U38" s="17">
        <f t="shared" si="0"/>
        <v>602.11146499999995</v>
      </c>
      <c r="V38" s="17">
        <f t="shared" si="1"/>
        <v>491.4</v>
      </c>
      <c r="W38" s="62"/>
    </row>
    <row r="39" spans="1:25" ht="18.75" x14ac:dyDescent="0.3">
      <c r="A39" s="75"/>
      <c r="B39" s="35">
        <v>25</v>
      </c>
      <c r="C39" s="74" t="s">
        <v>35</v>
      </c>
      <c r="D39" s="32">
        <v>2.2000000000000002</v>
      </c>
      <c r="E39" s="32">
        <v>272291.65000000002</v>
      </c>
      <c r="F39" s="32">
        <v>32004</v>
      </c>
      <c r="G39" s="32">
        <f t="shared" si="6"/>
        <v>240287.65000000002</v>
      </c>
      <c r="H39" s="20">
        <f t="shared" si="7"/>
        <v>5286.328300000001</v>
      </c>
      <c r="I39" s="32">
        <v>4731</v>
      </c>
      <c r="J39" s="26">
        <v>4731</v>
      </c>
      <c r="K39" s="17">
        <f t="shared" si="2"/>
        <v>0</v>
      </c>
      <c r="L39" s="17">
        <v>0</v>
      </c>
      <c r="M39" s="31">
        <v>260584.05</v>
      </c>
      <c r="N39" s="31">
        <v>41054</v>
      </c>
      <c r="O39" s="31">
        <f t="shared" si="8"/>
        <v>219530.05</v>
      </c>
      <c r="P39" s="31">
        <f t="shared" si="9"/>
        <v>3622.245825</v>
      </c>
      <c r="Q39" s="17">
        <f t="shared" si="3"/>
        <v>2653.5420000000004</v>
      </c>
      <c r="R39" s="31">
        <v>2948.38</v>
      </c>
      <c r="S39" s="17">
        <f t="shared" si="4"/>
        <v>3622.245825</v>
      </c>
      <c r="T39" s="17">
        <f t="shared" si="5"/>
        <v>968.7038249999996</v>
      </c>
      <c r="U39" s="17">
        <f t="shared" si="0"/>
        <v>968.7038249999996</v>
      </c>
      <c r="V39" s="17">
        <f t="shared" si="1"/>
        <v>790.5</v>
      </c>
      <c r="W39" s="62"/>
    </row>
    <row r="40" spans="1:25" ht="15.75" customHeight="1" x14ac:dyDescent="0.3">
      <c r="A40" s="64"/>
      <c r="B40" s="35">
        <v>26</v>
      </c>
      <c r="C40" s="73" t="s">
        <v>34</v>
      </c>
      <c r="D40" s="32">
        <v>2.2000000000000002</v>
      </c>
      <c r="E40" s="32">
        <v>41816.269999999997</v>
      </c>
      <c r="F40" s="32">
        <v>0</v>
      </c>
      <c r="G40" s="32">
        <f t="shared" si="6"/>
        <v>41816.269999999997</v>
      </c>
      <c r="H40" s="20">
        <f t="shared" si="7"/>
        <v>919.95794000000001</v>
      </c>
      <c r="I40" s="32">
        <v>906.5</v>
      </c>
      <c r="J40" s="26">
        <v>906.5</v>
      </c>
      <c r="K40" s="17">
        <f t="shared" si="2"/>
        <v>0</v>
      </c>
      <c r="L40" s="17">
        <v>0</v>
      </c>
      <c r="M40" s="31">
        <v>39183.26</v>
      </c>
      <c r="N40" s="31">
        <v>0</v>
      </c>
      <c r="O40" s="31">
        <f t="shared" si="8"/>
        <v>39183.26</v>
      </c>
      <c r="P40" s="31">
        <f t="shared" si="9"/>
        <v>646.52379000000008</v>
      </c>
      <c r="Q40" s="17">
        <f t="shared" si="3"/>
        <v>919.83600000000001</v>
      </c>
      <c r="R40" s="31">
        <v>1022.04</v>
      </c>
      <c r="S40" s="17">
        <f t="shared" si="4"/>
        <v>646.52379000000008</v>
      </c>
      <c r="T40" s="17">
        <f t="shared" si="5"/>
        <v>-273.31220999999994</v>
      </c>
      <c r="U40" s="17"/>
      <c r="V40" s="17"/>
      <c r="W40" s="62"/>
    </row>
    <row r="41" spans="1:25" ht="15.75" customHeight="1" x14ac:dyDescent="0.3">
      <c r="A41" s="64"/>
      <c r="B41" s="35">
        <v>27</v>
      </c>
      <c r="C41" s="73" t="s">
        <v>33</v>
      </c>
      <c r="D41" s="32">
        <v>2.2000000000000002</v>
      </c>
      <c r="E41" s="32">
        <v>84257.26</v>
      </c>
      <c r="F41" s="32">
        <v>9790.4</v>
      </c>
      <c r="G41" s="32">
        <f t="shared" si="6"/>
        <v>74466.86</v>
      </c>
      <c r="H41" s="20">
        <f t="shared" si="7"/>
        <v>1638.2709200000002</v>
      </c>
      <c r="I41" s="32">
        <v>1961.1</v>
      </c>
      <c r="J41" s="32">
        <v>1961.1</v>
      </c>
      <c r="K41" s="69">
        <f t="shared" si="2"/>
        <v>0</v>
      </c>
      <c r="L41" s="69">
        <v>0</v>
      </c>
      <c r="M41" s="70">
        <v>82385.38</v>
      </c>
      <c r="N41" s="32">
        <v>7825.1</v>
      </c>
      <c r="O41" s="32">
        <f t="shared" si="8"/>
        <v>74560.28</v>
      </c>
      <c r="P41" s="70">
        <f t="shared" si="9"/>
        <v>1230.2446199999999</v>
      </c>
      <c r="Q41" s="69">
        <f t="shared" si="3"/>
        <v>676.49400000000003</v>
      </c>
      <c r="R41" s="70">
        <v>751.66</v>
      </c>
      <c r="S41" s="69">
        <f t="shared" si="4"/>
        <v>1230.2446199999999</v>
      </c>
      <c r="T41" s="69">
        <f t="shared" si="5"/>
        <v>553.75061999999991</v>
      </c>
      <c r="U41" s="17">
        <f t="shared" si="0"/>
        <v>553.75061999999991</v>
      </c>
      <c r="V41" s="17">
        <f t="shared" si="1"/>
        <v>451.9</v>
      </c>
      <c r="W41" s="62"/>
    </row>
    <row r="42" spans="1:25" ht="15.75" customHeight="1" x14ac:dyDescent="0.3">
      <c r="A42" s="64"/>
      <c r="B42" s="35">
        <v>28</v>
      </c>
      <c r="C42" s="73" t="s">
        <v>32</v>
      </c>
      <c r="D42" s="32">
        <v>2.2000000000000002</v>
      </c>
      <c r="E42" s="32">
        <v>25383.46</v>
      </c>
      <c r="F42" s="32">
        <v>1085.6500000000001</v>
      </c>
      <c r="G42" s="32">
        <f t="shared" si="6"/>
        <v>24297.809999999998</v>
      </c>
      <c r="H42" s="20">
        <f t="shared" si="7"/>
        <v>534.55182000000002</v>
      </c>
      <c r="I42" s="32">
        <v>495.90600000000001</v>
      </c>
      <c r="J42" s="26">
        <v>386.185</v>
      </c>
      <c r="K42" s="17">
        <f t="shared" si="2"/>
        <v>109.721</v>
      </c>
      <c r="L42" s="17">
        <v>109.721</v>
      </c>
      <c r="M42" s="31">
        <v>24747.58</v>
      </c>
      <c r="N42" s="31">
        <v>3834.53</v>
      </c>
      <c r="O42" s="31">
        <f t="shared" si="8"/>
        <v>20913.050000000003</v>
      </c>
      <c r="P42" s="31">
        <f t="shared" si="9"/>
        <v>345.06532500000009</v>
      </c>
      <c r="Q42" s="17">
        <f t="shared" si="3"/>
        <v>555.56999999999994</v>
      </c>
      <c r="R42" s="31">
        <v>617.29999999999995</v>
      </c>
      <c r="S42" s="17">
        <f t="shared" si="4"/>
        <v>454.78632500000009</v>
      </c>
      <c r="T42" s="17">
        <f t="shared" si="5"/>
        <v>-100.78367499999985</v>
      </c>
      <c r="U42" s="17"/>
      <c r="V42" s="17"/>
      <c r="W42" s="62"/>
    </row>
    <row r="43" spans="1:25" ht="37.5" x14ac:dyDescent="0.3">
      <c r="A43" s="64"/>
      <c r="B43" s="35">
        <v>29</v>
      </c>
      <c r="C43" s="73" t="s">
        <v>31</v>
      </c>
      <c r="D43" s="32">
        <v>2.2000000000000002</v>
      </c>
      <c r="E43" s="72">
        <v>767967</v>
      </c>
      <c r="F43" s="71">
        <v>328435</v>
      </c>
      <c r="G43" s="21">
        <f t="shared" si="6"/>
        <v>439532</v>
      </c>
      <c r="H43" s="21">
        <v>9670</v>
      </c>
      <c r="I43" s="71">
        <v>9670</v>
      </c>
      <c r="J43" s="69">
        <v>6969</v>
      </c>
      <c r="K43" s="69">
        <v>2701</v>
      </c>
      <c r="L43" s="69">
        <v>2701</v>
      </c>
      <c r="M43" s="70">
        <v>1053153.17</v>
      </c>
      <c r="N43" s="70">
        <v>375445</v>
      </c>
      <c r="O43" s="70">
        <f t="shared" si="8"/>
        <v>677708.16999999993</v>
      </c>
      <c r="P43" s="70">
        <f t="shared" si="9"/>
        <v>11182.184804999999</v>
      </c>
      <c r="Q43" s="69">
        <f t="shared" si="3"/>
        <v>1949.625</v>
      </c>
      <c r="R43" s="70">
        <v>2166.25</v>
      </c>
      <c r="S43" s="69">
        <f t="shared" si="4"/>
        <v>13883.184804999999</v>
      </c>
      <c r="T43" s="69">
        <f t="shared" si="5"/>
        <v>11933.559804999999</v>
      </c>
      <c r="U43" s="17">
        <f t="shared" si="0"/>
        <v>11933.559804999999</v>
      </c>
      <c r="V43" s="17">
        <f t="shared" si="1"/>
        <v>9738.6</v>
      </c>
      <c r="W43" s="68"/>
    </row>
    <row r="44" spans="1:25" ht="15.75" customHeight="1" x14ac:dyDescent="0.3">
      <c r="A44" s="67"/>
      <c r="B44" s="28">
        <v>30</v>
      </c>
      <c r="C44" s="66" t="s">
        <v>30</v>
      </c>
      <c r="D44" s="21">
        <v>2.2000000000000002</v>
      </c>
      <c r="E44" s="42">
        <f>517713566.02/1000</f>
        <v>517713.56601999997</v>
      </c>
      <c r="F44" s="32">
        <f>1702326.19/1000</f>
        <v>1702.32619</v>
      </c>
      <c r="G44" s="42">
        <f t="shared" si="6"/>
        <v>516011.23982999998</v>
      </c>
      <c r="H44" s="20">
        <f>G44*2.2%</f>
        <v>11352.247276260001</v>
      </c>
      <c r="I44" s="42">
        <f>9857825/1000</f>
        <v>9857.8250000000007</v>
      </c>
      <c r="J44" s="26">
        <f>9020192/1000</f>
        <v>9020.1919999999991</v>
      </c>
      <c r="K44" s="17">
        <f>I44-J44</f>
        <v>837.63300000000163</v>
      </c>
      <c r="L44" s="17">
        <v>837.63300000000163</v>
      </c>
      <c r="M44" s="41">
        <f>319646377.13/1000</f>
        <v>319646.37712999998</v>
      </c>
      <c r="N44" s="41">
        <f>82598248.24/1000</f>
        <v>82598.248240000001</v>
      </c>
      <c r="O44" s="41">
        <f t="shared" si="8"/>
        <v>237048.12888999999</v>
      </c>
      <c r="P44" s="41">
        <f t="shared" si="9"/>
        <v>3911.2941266850003</v>
      </c>
      <c r="Q44" s="17">
        <f t="shared" si="3"/>
        <v>650.6640000000001</v>
      </c>
      <c r="R44" s="41">
        <v>722.96</v>
      </c>
      <c r="S44" s="17">
        <f t="shared" si="4"/>
        <v>4748.9271266850019</v>
      </c>
      <c r="T44" s="17">
        <f t="shared" si="5"/>
        <v>4098.2631266850021</v>
      </c>
      <c r="U44" s="17">
        <f t="shared" si="0"/>
        <v>4098.2631266850021</v>
      </c>
      <c r="V44" s="17">
        <f t="shared" si="1"/>
        <v>3344.5</v>
      </c>
      <c r="W44" s="65"/>
    </row>
    <row r="45" spans="1:25" ht="18.75" x14ac:dyDescent="0.3">
      <c r="A45" s="67"/>
      <c r="B45" s="28">
        <v>31</v>
      </c>
      <c r="C45" s="66" t="s">
        <v>29</v>
      </c>
      <c r="D45" s="21">
        <v>2.2000000000000002</v>
      </c>
      <c r="E45" s="21">
        <v>149898.78</v>
      </c>
      <c r="F45" s="32">
        <v>17160</v>
      </c>
      <c r="G45" s="21">
        <f t="shared" si="6"/>
        <v>132738.78</v>
      </c>
      <c r="H45" s="20">
        <f>G45*2.2%</f>
        <v>2920.2531600000002</v>
      </c>
      <c r="I45" s="21">
        <v>2459</v>
      </c>
      <c r="J45" s="26">
        <v>2018</v>
      </c>
      <c r="K45" s="17">
        <f>I45-J45</f>
        <v>441</v>
      </c>
      <c r="L45" s="17">
        <v>441</v>
      </c>
      <c r="M45" s="17">
        <v>102286.13</v>
      </c>
      <c r="N45" s="17">
        <v>11152</v>
      </c>
      <c r="O45" s="17">
        <f t="shared" si="8"/>
        <v>91134.13</v>
      </c>
      <c r="P45" s="17">
        <f t="shared" si="9"/>
        <v>1503.7131450000002</v>
      </c>
      <c r="Q45" s="17">
        <f t="shared" si="3"/>
        <v>3250.0889999999999</v>
      </c>
      <c r="R45" s="17">
        <v>3611.21</v>
      </c>
      <c r="S45" s="17">
        <f t="shared" si="4"/>
        <v>1944.7131450000002</v>
      </c>
      <c r="T45" s="17">
        <f t="shared" si="5"/>
        <v>-1305.3758549999998</v>
      </c>
      <c r="U45" s="17"/>
      <c r="V45" s="17"/>
      <c r="W45" s="65"/>
    </row>
    <row r="46" spans="1:25" ht="34.15" customHeight="1" x14ac:dyDescent="0.3">
      <c r="A46" s="64"/>
      <c r="B46" s="35">
        <v>32</v>
      </c>
      <c r="C46" s="63" t="s">
        <v>28</v>
      </c>
      <c r="D46" s="21">
        <v>2.2000000000000002</v>
      </c>
      <c r="E46" s="21">
        <v>174.01</v>
      </c>
      <c r="F46" s="21">
        <v>60</v>
      </c>
      <c r="G46" s="21">
        <f t="shared" si="6"/>
        <v>114.00999999999999</v>
      </c>
      <c r="H46" s="20">
        <f>G46*2.2%</f>
        <v>2.5082200000000001</v>
      </c>
      <c r="I46" s="21">
        <v>1.07</v>
      </c>
      <c r="J46" s="50">
        <v>0.99</v>
      </c>
      <c r="K46" s="17">
        <f>I46-J46</f>
        <v>8.0000000000000071E-2</v>
      </c>
      <c r="L46" s="17">
        <v>8.0000000000000071E-2</v>
      </c>
      <c r="M46" s="17">
        <v>21804.32</v>
      </c>
      <c r="N46" s="17">
        <v>21772.55</v>
      </c>
      <c r="O46" s="17">
        <f t="shared" si="8"/>
        <v>31.770000000000437</v>
      </c>
      <c r="P46" s="17">
        <f t="shared" si="9"/>
        <v>0.52420500000000725</v>
      </c>
      <c r="Q46" s="17">
        <f t="shared" si="3"/>
        <v>0</v>
      </c>
      <c r="R46" s="17"/>
      <c r="S46" s="17">
        <f t="shared" si="4"/>
        <v>0.60420500000000732</v>
      </c>
      <c r="T46" s="17">
        <f t="shared" si="5"/>
        <v>0.60420500000000732</v>
      </c>
      <c r="U46" s="17">
        <f t="shared" si="0"/>
        <v>0.60420500000000732</v>
      </c>
      <c r="V46" s="17">
        <f t="shared" si="1"/>
        <v>0.5</v>
      </c>
      <c r="W46" s="62"/>
    </row>
    <row r="47" spans="1:25" ht="19.5" thickBot="1" x14ac:dyDescent="0.35">
      <c r="A47" s="61"/>
      <c r="B47" s="60">
        <v>33</v>
      </c>
      <c r="C47" s="59" t="s">
        <v>27</v>
      </c>
      <c r="D47" s="58">
        <v>2.2000000000000002</v>
      </c>
      <c r="E47" s="58">
        <v>22305.040000000001</v>
      </c>
      <c r="F47" s="32">
        <v>1262</v>
      </c>
      <c r="G47" s="32">
        <f t="shared" si="6"/>
        <v>21043.040000000001</v>
      </c>
      <c r="H47" s="20">
        <f>G47*2.2%</f>
        <v>462.94688000000008</v>
      </c>
      <c r="I47" s="58">
        <v>462.9</v>
      </c>
      <c r="J47" s="18">
        <v>358</v>
      </c>
      <c r="K47" s="17">
        <f>I47-J47</f>
        <v>104.89999999999998</v>
      </c>
      <c r="L47" s="16">
        <v>104.89999999999998</v>
      </c>
      <c r="M47" s="57">
        <v>22670.240000000002</v>
      </c>
      <c r="N47" s="57">
        <v>1627</v>
      </c>
      <c r="O47" s="17">
        <f t="shared" si="8"/>
        <v>21043.24</v>
      </c>
      <c r="P47" s="57">
        <f t="shared" si="9"/>
        <v>347.21346000000005</v>
      </c>
      <c r="Q47" s="17">
        <f t="shared" si="3"/>
        <v>0</v>
      </c>
      <c r="R47" s="57"/>
      <c r="S47" s="17">
        <f t="shared" si="4"/>
        <v>452.11346000000003</v>
      </c>
      <c r="T47" s="17">
        <f t="shared" si="5"/>
        <v>452.11346000000003</v>
      </c>
      <c r="U47" s="17">
        <f t="shared" si="0"/>
        <v>452.11346000000003</v>
      </c>
      <c r="V47" s="17">
        <f t="shared" si="1"/>
        <v>369</v>
      </c>
      <c r="W47" s="56"/>
      <c r="Y47" s="1" t="s">
        <v>92</v>
      </c>
    </row>
    <row r="48" spans="1:25" s="6" customFormat="1" ht="36" customHeight="1" thickBot="1" x14ac:dyDescent="0.35">
      <c r="A48" s="14"/>
      <c r="B48" s="55"/>
      <c r="C48" s="12" t="s">
        <v>26</v>
      </c>
      <c r="D48" s="9"/>
      <c r="E48" s="9">
        <f>SUM(E7:E47)</f>
        <v>7845742.9290199988</v>
      </c>
      <c r="F48" s="8">
        <f>SUM(F7:F47)</f>
        <v>1609090.4775499997</v>
      </c>
      <c r="G48" s="9">
        <f>SUM(G7:G47)</f>
        <v>6236652.4514699997</v>
      </c>
      <c r="H48" s="10">
        <f>G48*2.2%</f>
        <v>137206.35393234002</v>
      </c>
      <c r="I48" s="9">
        <f>SUM(I7:I47)</f>
        <v>137351.83216000002</v>
      </c>
      <c r="J48" s="8">
        <f>SUM(J7:J47)</f>
        <v>117019.92716000001</v>
      </c>
      <c r="K48" s="8">
        <f>SUM(K7:K47)</f>
        <v>20331.904999999999</v>
      </c>
      <c r="L48" s="8">
        <v>20331.904999999999</v>
      </c>
      <c r="M48" s="8">
        <f t="shared" ref="M48:T48" si="10">SUM(M7:M47)</f>
        <v>8882440.1661300007</v>
      </c>
      <c r="N48" s="8">
        <f t="shared" si="10"/>
        <v>2444450.4739199998</v>
      </c>
      <c r="O48" s="8">
        <f t="shared" si="10"/>
        <v>6437989.6922099991</v>
      </c>
      <c r="P48" s="8">
        <f t="shared" si="10"/>
        <v>106226.82992146499</v>
      </c>
      <c r="Q48" s="8">
        <f t="shared" si="10"/>
        <v>70321.698000000004</v>
      </c>
      <c r="R48" s="8">
        <f t="shared" si="10"/>
        <v>78135.220000000016</v>
      </c>
      <c r="S48" s="8">
        <f t="shared" si="10"/>
        <v>126558.734921465</v>
      </c>
      <c r="T48" s="8">
        <f t="shared" si="10"/>
        <v>56237.036921465005</v>
      </c>
      <c r="U48" s="8">
        <f>SUM(U8:U47)</f>
        <v>59276.980746465</v>
      </c>
      <c r="V48" s="8">
        <f>SUM(V7:V47)</f>
        <v>48374.3</v>
      </c>
      <c r="W48" s="54"/>
      <c r="Y48" s="135">
        <v>48374.3</v>
      </c>
    </row>
    <row r="49" spans="1:23" ht="79.5" customHeight="1" x14ac:dyDescent="0.3">
      <c r="A49" s="53"/>
      <c r="B49" s="52">
        <v>34</v>
      </c>
      <c r="C49" s="51" t="s">
        <v>25</v>
      </c>
      <c r="D49" s="48">
        <v>2.2000000000000002</v>
      </c>
      <c r="E49" s="50"/>
      <c r="F49" s="26"/>
      <c r="G49" s="50"/>
      <c r="H49" s="20"/>
      <c r="I49" s="48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49" t="s">
        <v>24</v>
      </c>
    </row>
    <row r="50" spans="1:23" ht="54" customHeight="1" x14ac:dyDescent="0.3">
      <c r="A50" s="29"/>
      <c r="B50" s="28">
        <v>35</v>
      </c>
      <c r="C50" s="27" t="s">
        <v>23</v>
      </c>
      <c r="D50" s="48">
        <v>2.2000000000000002</v>
      </c>
      <c r="E50" s="47">
        <v>51133.37</v>
      </c>
      <c r="F50" s="46">
        <v>0</v>
      </c>
      <c r="G50" s="42">
        <f>E50-F50</f>
        <v>51133.37</v>
      </c>
      <c r="H50" s="20">
        <f>G50*2.2%</f>
        <v>1124.9341400000001</v>
      </c>
      <c r="I50" s="42">
        <v>863.7</v>
      </c>
      <c r="J50" s="26">
        <v>972.2</v>
      </c>
      <c r="K50" s="41">
        <v>113</v>
      </c>
      <c r="L50" s="41">
        <v>113</v>
      </c>
      <c r="M50" s="41">
        <v>45732.160000000003</v>
      </c>
      <c r="N50" s="41">
        <v>0</v>
      </c>
      <c r="O50" s="17">
        <f>M50-N50</f>
        <v>45732.160000000003</v>
      </c>
      <c r="P50" s="41">
        <f>(O50*D50)/100/4*3</f>
        <v>754.58064000000013</v>
      </c>
      <c r="Q50" s="17">
        <f>R50*0.9</f>
        <v>124.803</v>
      </c>
      <c r="R50" s="41">
        <v>138.66999999999999</v>
      </c>
      <c r="S50" s="41">
        <f>K50+P50</f>
        <v>867.58064000000013</v>
      </c>
      <c r="T50" s="41">
        <f>S50-Q50</f>
        <v>742.77764000000013</v>
      </c>
      <c r="U50" s="41">
        <f>T50</f>
        <v>742.77764000000013</v>
      </c>
      <c r="V50" s="41">
        <f>ROUND(U50/$U$67*$U$70,1)</f>
        <v>470.4</v>
      </c>
      <c r="W50" s="45"/>
    </row>
    <row r="51" spans="1:23" s="38" customFormat="1" ht="32.25" x14ac:dyDescent="0.3">
      <c r="A51" s="29"/>
      <c r="B51" s="28">
        <v>36</v>
      </c>
      <c r="C51" s="27" t="s">
        <v>22</v>
      </c>
      <c r="D51" s="21">
        <v>2.2000000000000002</v>
      </c>
      <c r="E51" s="21"/>
      <c r="F51" s="32"/>
      <c r="G51" s="21"/>
      <c r="H51" s="20"/>
      <c r="I51" s="21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41"/>
      <c r="V51" s="41"/>
      <c r="W51" s="25" t="s">
        <v>21</v>
      </c>
    </row>
    <row r="52" spans="1:23" ht="15.75" customHeight="1" x14ac:dyDescent="0.3">
      <c r="A52" s="29"/>
      <c r="B52" s="28">
        <v>37</v>
      </c>
      <c r="C52" s="27" t="s">
        <v>20</v>
      </c>
      <c r="D52" s="21">
        <v>2.2000000000000002</v>
      </c>
      <c r="E52" s="42">
        <v>436.17</v>
      </c>
      <c r="F52" s="32">
        <v>0</v>
      </c>
      <c r="G52" s="42">
        <f t="shared" ref="G52:G65" si="11">E52-F52</f>
        <v>436.17</v>
      </c>
      <c r="H52" s="20">
        <f t="shared" ref="H52:H65" si="12">G52*2.2%</f>
        <v>9.595740000000001</v>
      </c>
      <c r="I52" s="42">
        <v>9</v>
      </c>
      <c r="J52" s="26">
        <v>9</v>
      </c>
      <c r="K52" s="41"/>
      <c r="L52" s="41"/>
      <c r="M52" s="41">
        <v>357.9</v>
      </c>
      <c r="N52" s="41"/>
      <c r="O52" s="17">
        <f t="shared" ref="O52:O65" si="13">M52-N52</f>
        <v>357.9</v>
      </c>
      <c r="P52" s="41">
        <f t="shared" ref="P52:P63" si="14">(O52*D52)/100/4*3</f>
        <v>5.9053500000000003</v>
      </c>
      <c r="Q52" s="17">
        <f t="shared" ref="Q52:Q65" si="15">R52*0.9</f>
        <v>13.581</v>
      </c>
      <c r="R52" s="41">
        <v>15.09</v>
      </c>
      <c r="S52" s="41">
        <f t="shared" ref="S52:S65" si="16">K52+P52</f>
        <v>5.9053500000000003</v>
      </c>
      <c r="T52" s="41">
        <f t="shared" ref="T52:T65" si="17">S52-Q52</f>
        <v>-7.6756499999999992</v>
      </c>
      <c r="U52" s="41"/>
      <c r="V52" s="41"/>
      <c r="W52" s="40"/>
    </row>
    <row r="53" spans="1:23" ht="18.75" x14ac:dyDescent="0.3">
      <c r="A53" s="29"/>
      <c r="B53" s="28">
        <v>38</v>
      </c>
      <c r="C53" s="27" t="s">
        <v>19</v>
      </c>
      <c r="D53" s="21">
        <v>2.2000000000000002</v>
      </c>
      <c r="E53" s="21">
        <v>261364.81</v>
      </c>
      <c r="F53" s="32">
        <v>105715.6</v>
      </c>
      <c r="G53" s="21">
        <f t="shared" si="11"/>
        <v>155649.21</v>
      </c>
      <c r="H53" s="20">
        <f t="shared" si="12"/>
        <v>3424.28262</v>
      </c>
      <c r="I53" s="21">
        <v>3167.3</v>
      </c>
      <c r="J53" s="26">
        <v>2445.8000000000002</v>
      </c>
      <c r="K53" s="17">
        <v>721.5</v>
      </c>
      <c r="L53" s="17">
        <v>721.5</v>
      </c>
      <c r="M53" s="17">
        <v>276914.23</v>
      </c>
      <c r="N53" s="17">
        <v>141090.20000000001</v>
      </c>
      <c r="O53" s="17">
        <f t="shared" si="13"/>
        <v>135824.02999999997</v>
      </c>
      <c r="P53" s="17">
        <f t="shared" si="14"/>
        <v>2241.0964949999998</v>
      </c>
      <c r="Q53" s="17">
        <f t="shared" si="15"/>
        <v>4084.3620000000005</v>
      </c>
      <c r="R53" s="17">
        <v>4538.18</v>
      </c>
      <c r="S53" s="17">
        <f t="shared" si="16"/>
        <v>2962.5964949999998</v>
      </c>
      <c r="T53" s="17">
        <f t="shared" si="17"/>
        <v>-1121.7655050000008</v>
      </c>
      <c r="U53" s="41"/>
      <c r="V53" s="41"/>
      <c r="W53" s="25"/>
    </row>
    <row r="54" spans="1:23" ht="99.75" customHeight="1" x14ac:dyDescent="0.3">
      <c r="A54" s="29"/>
      <c r="B54" s="28">
        <v>39</v>
      </c>
      <c r="C54" s="27" t="s">
        <v>18</v>
      </c>
      <c r="D54" s="21">
        <v>2.2000000000000002</v>
      </c>
      <c r="E54" s="42">
        <v>58836.93</v>
      </c>
      <c r="F54" s="32">
        <v>23034.260000000002</v>
      </c>
      <c r="G54" s="21">
        <f t="shared" si="11"/>
        <v>35802.67</v>
      </c>
      <c r="H54" s="20">
        <f t="shared" si="12"/>
        <v>787.65874000000008</v>
      </c>
      <c r="I54" s="44">
        <v>0</v>
      </c>
      <c r="J54" s="31">
        <v>0</v>
      </c>
      <c r="K54" s="41">
        <v>0</v>
      </c>
      <c r="L54" s="41">
        <v>0</v>
      </c>
      <c r="M54" s="41">
        <v>55751.5</v>
      </c>
      <c r="N54" s="41">
        <v>22861.97</v>
      </c>
      <c r="O54" s="17">
        <f t="shared" si="13"/>
        <v>32889.53</v>
      </c>
      <c r="P54" s="41">
        <f t="shared" si="14"/>
        <v>542.67724499999997</v>
      </c>
      <c r="Q54" s="17">
        <f t="shared" si="15"/>
        <v>0</v>
      </c>
      <c r="R54" s="41"/>
      <c r="S54" s="41">
        <f t="shared" si="16"/>
        <v>542.67724499999997</v>
      </c>
      <c r="T54" s="41">
        <f t="shared" si="17"/>
        <v>542.67724499999997</v>
      </c>
      <c r="U54" s="41">
        <f t="shared" ref="U54:U65" si="18">T54</f>
        <v>542.67724499999997</v>
      </c>
      <c r="V54" s="41">
        <f t="shared" ref="V54:V65" si="19">ROUND(U54/$U$67*$U$70,1)</f>
        <v>343.7</v>
      </c>
      <c r="W54" s="43" t="s">
        <v>17</v>
      </c>
    </row>
    <row r="55" spans="1:23" ht="18.75" x14ac:dyDescent="0.3">
      <c r="A55" s="29"/>
      <c r="B55" s="28">
        <v>40</v>
      </c>
      <c r="C55" s="27" t="s">
        <v>16</v>
      </c>
      <c r="D55" s="21">
        <v>2.2000000000000002</v>
      </c>
      <c r="E55" s="42">
        <v>108562.33</v>
      </c>
      <c r="F55" s="32">
        <v>31133</v>
      </c>
      <c r="G55" s="42">
        <f t="shared" si="11"/>
        <v>77429.33</v>
      </c>
      <c r="H55" s="20">
        <f t="shared" si="12"/>
        <v>1703.4452600000002</v>
      </c>
      <c r="I55" s="42">
        <v>1550</v>
      </c>
      <c r="J55" s="26">
        <v>1228</v>
      </c>
      <c r="K55" s="41">
        <f>I55-J55</f>
        <v>322</v>
      </c>
      <c r="L55" s="41">
        <v>322</v>
      </c>
      <c r="M55" s="41">
        <v>132911.72</v>
      </c>
      <c r="N55" s="41">
        <v>71334</v>
      </c>
      <c r="O55" s="17">
        <f t="shared" si="13"/>
        <v>61577.72</v>
      </c>
      <c r="P55" s="41">
        <f t="shared" si="14"/>
        <v>1016.0323800000001</v>
      </c>
      <c r="Q55" s="17">
        <f t="shared" si="15"/>
        <v>1514.4839999999999</v>
      </c>
      <c r="R55" s="41">
        <v>1682.76</v>
      </c>
      <c r="S55" s="41">
        <f t="shared" si="16"/>
        <v>1338.0323800000001</v>
      </c>
      <c r="T55" s="41">
        <f t="shared" si="17"/>
        <v>-176.45161999999982</v>
      </c>
      <c r="U55" s="41"/>
      <c r="V55" s="41"/>
      <c r="W55" s="40"/>
    </row>
    <row r="56" spans="1:23" ht="15.75" customHeight="1" x14ac:dyDescent="0.3">
      <c r="A56" s="29"/>
      <c r="B56" s="28">
        <v>41</v>
      </c>
      <c r="C56" s="27" t="s">
        <v>15</v>
      </c>
      <c r="D56" s="21">
        <v>2.2000000000000002</v>
      </c>
      <c r="E56" s="21">
        <v>65704.259999999995</v>
      </c>
      <c r="F56" s="32">
        <v>11572.91</v>
      </c>
      <c r="G56" s="21">
        <f t="shared" si="11"/>
        <v>54131.349999999991</v>
      </c>
      <c r="H56" s="20">
        <f t="shared" si="12"/>
        <v>1190.8896999999999</v>
      </c>
      <c r="I56" s="21">
        <v>1700.3050000000001</v>
      </c>
      <c r="J56" s="26">
        <v>1359.645</v>
      </c>
      <c r="K56" s="17">
        <v>340.66</v>
      </c>
      <c r="L56" s="17">
        <v>340.66</v>
      </c>
      <c r="M56" s="17">
        <v>76675.58</v>
      </c>
      <c r="N56" s="17">
        <v>4599.5</v>
      </c>
      <c r="O56" s="17">
        <f t="shared" si="13"/>
        <v>72076.08</v>
      </c>
      <c r="P56" s="17">
        <f t="shared" si="14"/>
        <v>1189.2553200000002</v>
      </c>
      <c r="Q56" s="17">
        <f t="shared" si="15"/>
        <v>1877.4180000000001</v>
      </c>
      <c r="R56" s="17">
        <v>2086.02</v>
      </c>
      <c r="S56" s="17">
        <f t="shared" si="16"/>
        <v>1529.9153200000003</v>
      </c>
      <c r="T56" s="17">
        <f t="shared" si="17"/>
        <v>-347.50267999999983</v>
      </c>
      <c r="U56" s="41"/>
      <c r="V56" s="41"/>
      <c r="W56" s="25"/>
    </row>
    <row r="57" spans="1:23" ht="18.75" x14ac:dyDescent="0.3">
      <c r="A57" s="29"/>
      <c r="B57" s="28">
        <v>42</v>
      </c>
      <c r="C57" s="27" t="s">
        <v>14</v>
      </c>
      <c r="D57" s="21">
        <v>2.2000000000000002</v>
      </c>
      <c r="E57" s="21">
        <v>33351.370000000003</v>
      </c>
      <c r="F57" s="32">
        <v>11127.3</v>
      </c>
      <c r="G57" s="21">
        <f t="shared" si="11"/>
        <v>22224.070000000003</v>
      </c>
      <c r="H57" s="20">
        <f t="shared" si="12"/>
        <v>488.92954000000015</v>
      </c>
      <c r="I57" s="21">
        <v>459.4</v>
      </c>
      <c r="J57" s="26">
        <v>448.7</v>
      </c>
      <c r="K57" s="17">
        <v>10.7</v>
      </c>
      <c r="L57" s="17">
        <v>10.7</v>
      </c>
      <c r="M57" s="17">
        <v>34005.21</v>
      </c>
      <c r="N57" s="17">
        <v>10806.9</v>
      </c>
      <c r="O57" s="17">
        <f t="shared" si="13"/>
        <v>23198.309999999998</v>
      </c>
      <c r="P57" s="17">
        <f t="shared" si="14"/>
        <v>382.77211499999999</v>
      </c>
      <c r="Q57" s="17">
        <f t="shared" si="15"/>
        <v>627.54300000000001</v>
      </c>
      <c r="R57" s="17">
        <v>697.27</v>
      </c>
      <c r="S57" s="17">
        <f t="shared" si="16"/>
        <v>393.47211499999997</v>
      </c>
      <c r="T57" s="17">
        <f t="shared" si="17"/>
        <v>-234.07088500000003</v>
      </c>
      <c r="U57" s="41"/>
      <c r="V57" s="41"/>
      <c r="W57" s="40"/>
    </row>
    <row r="58" spans="1:23" s="38" customFormat="1" ht="39" customHeight="1" x14ac:dyDescent="0.3">
      <c r="A58" s="29"/>
      <c r="B58" s="28">
        <v>43</v>
      </c>
      <c r="C58" s="27" t="s">
        <v>13</v>
      </c>
      <c r="D58" s="21">
        <v>2.2000000000000002</v>
      </c>
      <c r="E58" s="21">
        <v>54212.36</v>
      </c>
      <c r="F58" s="32">
        <v>3792.8</v>
      </c>
      <c r="G58" s="21">
        <f t="shared" si="11"/>
        <v>50419.56</v>
      </c>
      <c r="H58" s="20">
        <f t="shared" si="12"/>
        <v>1109.2303200000001</v>
      </c>
      <c r="I58" s="21">
        <v>845.5</v>
      </c>
      <c r="J58" s="26">
        <v>726.8</v>
      </c>
      <c r="K58" s="17">
        <v>118.7</v>
      </c>
      <c r="L58" s="17">
        <v>118.7</v>
      </c>
      <c r="M58" s="31">
        <v>79164.100000000006</v>
      </c>
      <c r="N58" s="17">
        <v>167</v>
      </c>
      <c r="O58" s="17">
        <f t="shared" si="13"/>
        <v>78997.100000000006</v>
      </c>
      <c r="P58" s="17">
        <f t="shared" si="14"/>
        <v>1303.4521500000003</v>
      </c>
      <c r="Q58" s="17">
        <f t="shared" si="15"/>
        <v>6328.9709999999995</v>
      </c>
      <c r="R58" s="17">
        <v>7032.19</v>
      </c>
      <c r="S58" s="17">
        <f t="shared" si="16"/>
        <v>1422.1521500000003</v>
      </c>
      <c r="T58" s="17">
        <f t="shared" si="17"/>
        <v>-4906.8188499999997</v>
      </c>
      <c r="U58" s="41"/>
      <c r="V58" s="41"/>
      <c r="W58" s="25" t="s">
        <v>12</v>
      </c>
    </row>
    <row r="59" spans="1:23" ht="37.5" x14ac:dyDescent="0.3">
      <c r="A59" s="36"/>
      <c r="B59" s="35">
        <v>44</v>
      </c>
      <c r="C59" s="34" t="s">
        <v>11</v>
      </c>
      <c r="D59" s="32">
        <v>2.2000000000000002</v>
      </c>
      <c r="E59" s="32">
        <v>21565.72</v>
      </c>
      <c r="F59" s="32">
        <v>1671.71</v>
      </c>
      <c r="G59" s="32">
        <f t="shared" si="11"/>
        <v>19894.010000000002</v>
      </c>
      <c r="H59" s="20">
        <f t="shared" si="12"/>
        <v>437.66822000000008</v>
      </c>
      <c r="I59" s="32">
        <v>430.08</v>
      </c>
      <c r="J59" s="26">
        <v>324.38</v>
      </c>
      <c r="K59" s="31">
        <v>105.71</v>
      </c>
      <c r="L59" s="31">
        <v>105.71</v>
      </c>
      <c r="M59" s="31">
        <v>23312.15</v>
      </c>
      <c r="N59" s="31">
        <v>2712.86</v>
      </c>
      <c r="O59" s="17">
        <f t="shared" si="13"/>
        <v>20599.29</v>
      </c>
      <c r="P59" s="31">
        <f t="shared" si="14"/>
        <v>339.88828500000005</v>
      </c>
      <c r="Q59" s="17">
        <f t="shared" si="15"/>
        <v>845.577</v>
      </c>
      <c r="R59" s="31">
        <v>939.53</v>
      </c>
      <c r="S59" s="31">
        <f t="shared" si="16"/>
        <v>445.59828500000003</v>
      </c>
      <c r="T59" s="31">
        <f t="shared" si="17"/>
        <v>-399.97871499999997</v>
      </c>
      <c r="U59" s="41"/>
      <c r="V59" s="41"/>
      <c r="W59" s="37"/>
    </row>
    <row r="60" spans="1:23" s="38" customFormat="1" ht="20.25" customHeight="1" x14ac:dyDescent="0.3">
      <c r="A60" s="36"/>
      <c r="B60" s="35">
        <v>45</v>
      </c>
      <c r="C60" s="34" t="s">
        <v>10</v>
      </c>
      <c r="D60" s="39">
        <v>2.2000000000000002</v>
      </c>
      <c r="E60" s="32">
        <v>247297.99</v>
      </c>
      <c r="F60" s="32">
        <v>70538.277000000002</v>
      </c>
      <c r="G60" s="32">
        <f t="shared" si="11"/>
        <v>176759.71299999999</v>
      </c>
      <c r="H60" s="20">
        <f t="shared" si="12"/>
        <v>3888.7136860000001</v>
      </c>
      <c r="I60" s="32">
        <v>3465.9360000000001</v>
      </c>
      <c r="J60" s="26">
        <v>2698.6959999999999</v>
      </c>
      <c r="K60" s="31">
        <f>I60-J60</f>
        <v>767.24000000000024</v>
      </c>
      <c r="L60" s="31">
        <v>767.24000000000024</v>
      </c>
      <c r="M60" s="31">
        <v>305631.48</v>
      </c>
      <c r="N60" s="31">
        <v>146235.584</v>
      </c>
      <c r="O60" s="17">
        <f t="shared" si="13"/>
        <v>159395.89599999998</v>
      </c>
      <c r="P60" s="31">
        <f t="shared" si="14"/>
        <v>2630.0322839999999</v>
      </c>
      <c r="Q60" s="17">
        <f t="shared" si="15"/>
        <v>911.27700000000004</v>
      </c>
      <c r="R60" s="31">
        <v>1012.53</v>
      </c>
      <c r="S60" s="31">
        <f t="shared" si="16"/>
        <v>3397.2722840000001</v>
      </c>
      <c r="T60" s="31">
        <f t="shared" si="17"/>
        <v>2485.9952840000001</v>
      </c>
      <c r="U60" s="41">
        <f t="shared" si="18"/>
        <v>2485.9952840000001</v>
      </c>
      <c r="V60" s="41">
        <f t="shared" si="19"/>
        <v>1574.4</v>
      </c>
      <c r="W60" s="37"/>
    </row>
    <row r="61" spans="1:23" ht="18.75" x14ac:dyDescent="0.3">
      <c r="A61" s="36"/>
      <c r="B61" s="35">
        <v>46</v>
      </c>
      <c r="C61" s="34" t="s">
        <v>9</v>
      </c>
      <c r="D61" s="32">
        <v>2.2000000000000002</v>
      </c>
      <c r="E61" s="32">
        <v>1749.11</v>
      </c>
      <c r="F61" s="32">
        <v>0</v>
      </c>
      <c r="G61" s="32">
        <f t="shared" si="11"/>
        <v>1749.11</v>
      </c>
      <c r="H61" s="20">
        <f t="shared" si="12"/>
        <v>38.480420000000002</v>
      </c>
      <c r="I61" s="32">
        <v>33.9</v>
      </c>
      <c r="J61" s="26">
        <v>25.86</v>
      </c>
      <c r="K61" s="31">
        <f>I61-J61</f>
        <v>8.0399999999999991</v>
      </c>
      <c r="L61" s="31">
        <v>8.0399999999999991</v>
      </c>
      <c r="M61" s="31">
        <v>1806.23</v>
      </c>
      <c r="N61" s="31">
        <v>0</v>
      </c>
      <c r="O61" s="17">
        <f t="shared" si="13"/>
        <v>1806.23</v>
      </c>
      <c r="P61" s="31">
        <f t="shared" si="14"/>
        <v>29.802795000000003</v>
      </c>
      <c r="Q61" s="17">
        <f t="shared" si="15"/>
        <v>46.835999999999999</v>
      </c>
      <c r="R61" s="31">
        <v>52.04</v>
      </c>
      <c r="S61" s="31">
        <f t="shared" si="16"/>
        <v>37.842795000000002</v>
      </c>
      <c r="T61" s="31">
        <f t="shared" si="17"/>
        <v>-8.9932049999999961</v>
      </c>
      <c r="U61" s="41"/>
      <c r="V61" s="41"/>
      <c r="W61" s="30"/>
    </row>
    <row r="62" spans="1:23" ht="15.75" customHeight="1" x14ac:dyDescent="0.3">
      <c r="A62" s="36"/>
      <c r="B62" s="35">
        <v>47</v>
      </c>
      <c r="C62" s="34" t="s">
        <v>8</v>
      </c>
      <c r="D62" s="32">
        <v>2.2000000000000002</v>
      </c>
      <c r="E62" s="32">
        <v>218146.21</v>
      </c>
      <c r="F62" s="32">
        <v>8031.58</v>
      </c>
      <c r="G62" s="32">
        <f t="shared" si="11"/>
        <v>210114.63</v>
      </c>
      <c r="H62" s="20">
        <f t="shared" si="12"/>
        <v>4622.5218600000007</v>
      </c>
      <c r="I62" s="32">
        <v>4622.5200000000004</v>
      </c>
      <c r="J62" s="26">
        <v>3082.4</v>
      </c>
      <c r="K62" s="31">
        <v>1540.12</v>
      </c>
      <c r="L62" s="31">
        <v>1540.12</v>
      </c>
      <c r="M62" s="31">
        <v>182167.43</v>
      </c>
      <c r="N62" s="31">
        <v>9414.73</v>
      </c>
      <c r="O62" s="17">
        <f t="shared" si="13"/>
        <v>172752.69999999998</v>
      </c>
      <c r="P62" s="31">
        <f t="shared" si="14"/>
        <v>2850.4195500000001</v>
      </c>
      <c r="Q62" s="17">
        <f t="shared" si="15"/>
        <v>5136.5069999999996</v>
      </c>
      <c r="R62" s="31">
        <v>5707.23</v>
      </c>
      <c r="S62" s="31">
        <f t="shared" si="16"/>
        <v>4390.5395499999995</v>
      </c>
      <c r="T62" s="31">
        <f t="shared" si="17"/>
        <v>-745.9674500000001</v>
      </c>
      <c r="U62" s="41"/>
      <c r="V62" s="41"/>
      <c r="W62" s="37"/>
    </row>
    <row r="63" spans="1:23" ht="18.75" x14ac:dyDescent="0.3">
      <c r="A63" s="36"/>
      <c r="B63" s="35">
        <v>48</v>
      </c>
      <c r="C63" s="34" t="s">
        <v>7</v>
      </c>
      <c r="D63" s="32">
        <v>2.2000000000000002</v>
      </c>
      <c r="E63" s="32">
        <v>821.28639999999996</v>
      </c>
      <c r="F63" s="32">
        <v>0</v>
      </c>
      <c r="G63" s="32">
        <f t="shared" si="11"/>
        <v>821.28639999999996</v>
      </c>
      <c r="H63" s="20">
        <f t="shared" si="12"/>
        <v>18.068300799999999</v>
      </c>
      <c r="I63" s="32">
        <v>13.339</v>
      </c>
      <c r="J63" s="26">
        <v>12.519</v>
      </c>
      <c r="K63" s="31">
        <f>I63-J63</f>
        <v>0.82000000000000028</v>
      </c>
      <c r="L63" s="31">
        <v>0.82000000000000028</v>
      </c>
      <c r="M63" s="31">
        <v>615.01099999999997</v>
      </c>
      <c r="N63" s="31">
        <v>0</v>
      </c>
      <c r="O63" s="17">
        <f t="shared" si="13"/>
        <v>615.01099999999997</v>
      </c>
      <c r="P63" s="31">
        <f t="shared" si="14"/>
        <v>10.147681500000001</v>
      </c>
      <c r="Q63" s="17">
        <f t="shared" si="15"/>
        <v>23.112000000000002</v>
      </c>
      <c r="R63" s="31">
        <v>25.68</v>
      </c>
      <c r="S63" s="31">
        <f t="shared" si="16"/>
        <v>10.967681500000001</v>
      </c>
      <c r="T63" s="31">
        <f t="shared" si="17"/>
        <v>-12.144318500000001</v>
      </c>
      <c r="U63" s="41"/>
      <c r="V63" s="41"/>
      <c r="W63" s="37"/>
    </row>
    <row r="64" spans="1:23" ht="63.75" x14ac:dyDescent="0.3">
      <c r="A64" s="36"/>
      <c r="B64" s="35">
        <v>49</v>
      </c>
      <c r="C64" s="34" t="s">
        <v>6</v>
      </c>
      <c r="D64" s="32">
        <v>2.2000000000000002</v>
      </c>
      <c r="E64" s="32">
        <v>1049443.54</v>
      </c>
      <c r="F64" s="33">
        <v>826.2</v>
      </c>
      <c r="G64" s="32">
        <f t="shared" si="11"/>
        <v>1048617.3400000001</v>
      </c>
      <c r="H64" s="20">
        <f t="shared" si="12"/>
        <v>23069.581480000004</v>
      </c>
      <c r="I64" s="32">
        <v>270.89999999999998</v>
      </c>
      <c r="J64" s="26">
        <v>206.2</v>
      </c>
      <c r="K64" s="31">
        <v>64.7</v>
      </c>
      <c r="L64" s="31">
        <v>64.7</v>
      </c>
      <c r="M64" s="31">
        <v>1189194.06</v>
      </c>
      <c r="N64" s="31">
        <v>1367.6</v>
      </c>
      <c r="O64" s="17">
        <f t="shared" si="13"/>
        <v>1187826.46</v>
      </c>
      <c r="P64" s="31">
        <v>220.1</v>
      </c>
      <c r="Q64" s="17">
        <f t="shared" si="15"/>
        <v>0</v>
      </c>
      <c r="R64" s="31"/>
      <c r="S64" s="31">
        <f t="shared" si="16"/>
        <v>284.8</v>
      </c>
      <c r="T64" s="31">
        <f t="shared" si="17"/>
        <v>284.8</v>
      </c>
      <c r="U64" s="41">
        <f t="shared" si="18"/>
        <v>284.8</v>
      </c>
      <c r="V64" s="41">
        <f t="shared" si="19"/>
        <v>180.4</v>
      </c>
      <c r="W64" s="30" t="s">
        <v>5</v>
      </c>
    </row>
    <row r="65" spans="1:23" ht="49.5" customHeight="1" x14ac:dyDescent="0.3">
      <c r="A65" s="29"/>
      <c r="B65" s="28">
        <v>50</v>
      </c>
      <c r="C65" s="27" t="s">
        <v>4</v>
      </c>
      <c r="D65" s="21">
        <v>2.2000000000000002</v>
      </c>
      <c r="E65" s="21">
        <v>1366002.22</v>
      </c>
      <c r="F65" s="21">
        <v>50168.41</v>
      </c>
      <c r="G65" s="21">
        <f t="shared" si="11"/>
        <v>1315833.81</v>
      </c>
      <c r="H65" s="20">
        <f t="shared" si="12"/>
        <v>28948.343820000006</v>
      </c>
      <c r="I65" s="21">
        <v>25793.8</v>
      </c>
      <c r="J65" s="26">
        <v>18050.400000000001</v>
      </c>
      <c r="K65" s="17">
        <v>7743.4</v>
      </c>
      <c r="L65" s="17">
        <v>7743.4</v>
      </c>
      <c r="M65" s="17">
        <v>1308791.1399999999</v>
      </c>
      <c r="N65" s="17">
        <v>94283.38</v>
      </c>
      <c r="O65" s="17">
        <f t="shared" si="13"/>
        <v>1214507.7599999998</v>
      </c>
      <c r="P65" s="17">
        <f>(O65*D65)/100/4*3</f>
        <v>20039.37804</v>
      </c>
      <c r="Q65" s="17">
        <f t="shared" si="15"/>
        <v>2764.5390000000002</v>
      </c>
      <c r="R65" s="17">
        <v>3071.71</v>
      </c>
      <c r="S65" s="17">
        <f t="shared" si="16"/>
        <v>27782.778039999997</v>
      </c>
      <c r="T65" s="17">
        <f t="shared" si="17"/>
        <v>25018.239039999997</v>
      </c>
      <c r="U65" s="41">
        <f t="shared" si="18"/>
        <v>25018.239039999997</v>
      </c>
      <c r="V65" s="41">
        <f t="shared" si="19"/>
        <v>15844.7</v>
      </c>
      <c r="W65" s="25"/>
    </row>
    <row r="66" spans="1:23" ht="33" thickBot="1" x14ac:dyDescent="0.35">
      <c r="A66" s="24"/>
      <c r="B66" s="23">
        <v>51</v>
      </c>
      <c r="C66" s="22" t="s">
        <v>3</v>
      </c>
      <c r="D66" s="19">
        <v>2.2000000000000002</v>
      </c>
      <c r="E66" s="19"/>
      <c r="F66" s="19"/>
      <c r="G66" s="21"/>
      <c r="H66" s="20"/>
      <c r="I66" s="19"/>
      <c r="J66" s="18"/>
      <c r="K66" s="16"/>
      <c r="L66" s="16"/>
      <c r="M66" s="16"/>
      <c r="N66" s="16"/>
      <c r="O66" s="17"/>
      <c r="P66" s="16"/>
      <c r="Q66" s="17"/>
      <c r="R66" s="16"/>
      <c r="S66" s="16"/>
      <c r="T66" s="16"/>
      <c r="U66" s="16"/>
      <c r="V66" s="16"/>
      <c r="W66" s="15" t="s">
        <v>2</v>
      </c>
    </row>
    <row r="67" spans="1:23" s="6" customFormat="1" ht="36" customHeight="1" thickBot="1" x14ac:dyDescent="0.35">
      <c r="A67" s="14"/>
      <c r="B67" s="13"/>
      <c r="C67" s="12" t="s">
        <v>1</v>
      </c>
      <c r="D67" s="11"/>
      <c r="E67" s="9">
        <f>SUM(E49:E66)</f>
        <v>3538627.6764000002</v>
      </c>
      <c r="F67" s="9">
        <f>SUM(F49:F66)</f>
        <v>317612.04700000002</v>
      </c>
      <c r="G67" s="9">
        <f>SUM(G49:G66)</f>
        <v>3221015.6294</v>
      </c>
      <c r="H67" s="10">
        <f>G67*2.2%</f>
        <v>70862.343846800009</v>
      </c>
      <c r="I67" s="9">
        <f>SUM(I49:I66)</f>
        <v>43225.68</v>
      </c>
      <c r="J67" s="8">
        <f>SUM(J49:J66)</f>
        <v>31590.600000000006</v>
      </c>
      <c r="K67" s="8">
        <f>SUM(K49:K66)</f>
        <v>11856.59</v>
      </c>
      <c r="L67" s="8">
        <v>11856.59</v>
      </c>
      <c r="M67" s="8">
        <f t="shared" ref="M67:V67" si="20">SUM(M49:M66)</f>
        <v>3713029.9009999996</v>
      </c>
      <c r="N67" s="8">
        <f t="shared" si="20"/>
        <v>504873.72399999993</v>
      </c>
      <c r="O67" s="8">
        <f t="shared" si="20"/>
        <v>3208156.1769999997</v>
      </c>
      <c r="P67" s="8">
        <f t="shared" si="20"/>
        <v>33555.5403305</v>
      </c>
      <c r="Q67" s="8">
        <f t="shared" si="20"/>
        <v>24299.01</v>
      </c>
      <c r="R67" s="8">
        <f t="shared" si="20"/>
        <v>26998.899999999998</v>
      </c>
      <c r="S67" s="8">
        <f t="shared" si="20"/>
        <v>45412.130330499996</v>
      </c>
      <c r="T67" s="8">
        <f t="shared" si="20"/>
        <v>21113.120330499998</v>
      </c>
      <c r="U67" s="8">
        <f t="shared" si="20"/>
        <v>29074.489208999996</v>
      </c>
      <c r="V67" s="8">
        <f t="shared" si="20"/>
        <v>18413.600000000002</v>
      </c>
      <c r="W67" s="7"/>
    </row>
    <row r="68" spans="1:23" s="6" customFormat="1" ht="25.5" customHeight="1" thickBot="1" x14ac:dyDescent="0.35">
      <c r="A68" s="14"/>
      <c r="B68" s="13"/>
      <c r="C68" s="12" t="s">
        <v>0</v>
      </c>
      <c r="D68" s="11"/>
      <c r="E68" s="9">
        <f>E48+E67</f>
        <v>11384370.605419999</v>
      </c>
      <c r="F68" s="9">
        <f>F48+F67</f>
        <v>1926702.5245499997</v>
      </c>
      <c r="G68" s="9">
        <f>G48+G67</f>
        <v>9457668.0808699988</v>
      </c>
      <c r="H68" s="10">
        <f>G68*2.2%</f>
        <v>208068.69777914</v>
      </c>
      <c r="I68" s="9">
        <f>I48+I67</f>
        <v>180577.51216000001</v>
      </c>
      <c r="J68" s="8">
        <f>J48+J67</f>
        <v>148610.52716</v>
      </c>
      <c r="K68" s="8">
        <f>K48+K67</f>
        <v>32188.494999999999</v>
      </c>
      <c r="L68" s="8">
        <v>32188.494999999999</v>
      </c>
      <c r="M68" s="8">
        <f t="shared" ref="M68:T68" si="21">M48+M67</f>
        <v>12595470.067129999</v>
      </c>
      <c r="N68" s="8">
        <f t="shared" si="21"/>
        <v>2949324.1979199997</v>
      </c>
      <c r="O68" s="8">
        <f t="shared" si="21"/>
        <v>9646145.8692099992</v>
      </c>
      <c r="P68" s="8">
        <f t="shared" si="21"/>
        <v>139782.37025196498</v>
      </c>
      <c r="Q68" s="8">
        <f t="shared" si="21"/>
        <v>94620.707999999999</v>
      </c>
      <c r="R68" s="8">
        <f t="shared" si="21"/>
        <v>105134.12000000001</v>
      </c>
      <c r="S68" s="8">
        <f t="shared" si="21"/>
        <v>171970.86525196501</v>
      </c>
      <c r="T68" s="8">
        <f t="shared" si="21"/>
        <v>77350.157251965007</v>
      </c>
      <c r="U68" s="134"/>
      <c r="V68" s="134">
        <f>V67+V48</f>
        <v>66787.900000000009</v>
      </c>
      <c r="W68" s="7"/>
    </row>
    <row r="69" spans="1:23" x14ac:dyDescent="0.25">
      <c r="D69" s="5"/>
      <c r="E69" s="5"/>
      <c r="F69" s="5"/>
      <c r="G69" s="5"/>
      <c r="I69" s="5"/>
    </row>
    <row r="70" spans="1:23" x14ac:dyDescent="0.25">
      <c r="D70" s="5"/>
      <c r="E70" s="5"/>
      <c r="F70" s="5"/>
      <c r="G70" s="5"/>
      <c r="I70" s="5"/>
      <c r="U70" s="4">
        <v>18413.599999999999</v>
      </c>
    </row>
    <row r="71" spans="1:23" x14ac:dyDescent="0.25">
      <c r="D71" s="5"/>
      <c r="E71" s="5"/>
      <c r="F71" s="5"/>
      <c r="G71" s="5"/>
      <c r="I71" s="5"/>
    </row>
    <row r="72" spans="1:23" x14ac:dyDescent="0.25">
      <c r="D72" s="5"/>
      <c r="E72" s="5"/>
      <c r="F72" s="5"/>
      <c r="G72" s="5"/>
      <c r="I72" s="5"/>
    </row>
    <row r="73" spans="1:23" x14ac:dyDescent="0.25">
      <c r="D73" s="5"/>
      <c r="E73" s="5"/>
      <c r="F73" s="5"/>
      <c r="G73" s="5"/>
      <c r="I73" s="5"/>
    </row>
    <row r="74" spans="1:23" x14ac:dyDescent="0.25">
      <c r="D74" s="5"/>
      <c r="E74" s="5"/>
      <c r="F74" s="5"/>
      <c r="G74" s="5"/>
      <c r="I74" s="5"/>
    </row>
    <row r="75" spans="1:23" x14ac:dyDescent="0.25">
      <c r="D75" s="5"/>
      <c r="E75" s="5"/>
      <c r="F75" s="5"/>
      <c r="G75" s="5"/>
      <c r="I75" s="5"/>
    </row>
    <row r="76" spans="1:23" x14ac:dyDescent="0.25">
      <c r="D76" s="5"/>
      <c r="E76" s="5"/>
      <c r="F76" s="5"/>
      <c r="G76" s="5"/>
      <c r="I76" s="5"/>
    </row>
    <row r="77" spans="1:23" x14ac:dyDescent="0.25">
      <c r="D77" s="5"/>
      <c r="E77" s="5"/>
      <c r="F77" s="5"/>
      <c r="G77" s="5"/>
      <c r="I77" s="5"/>
    </row>
    <row r="78" spans="1:23" x14ac:dyDescent="0.25">
      <c r="D78" s="5"/>
      <c r="E78" s="5"/>
      <c r="F78" s="5"/>
      <c r="G78" s="5"/>
      <c r="I78" s="5"/>
    </row>
    <row r="79" spans="1:23" x14ac:dyDescent="0.25">
      <c r="D79" s="5"/>
      <c r="E79" s="5"/>
      <c r="F79" s="5"/>
      <c r="G79" s="5"/>
      <c r="I79" s="5"/>
    </row>
    <row r="80" spans="1:23" x14ac:dyDescent="0.25">
      <c r="D80" s="5"/>
      <c r="E80" s="5"/>
      <c r="F80" s="5"/>
      <c r="G80" s="5"/>
      <c r="I80" s="5"/>
    </row>
    <row r="81" spans="4:9" s="1" customFormat="1" x14ac:dyDescent="0.25">
      <c r="D81" s="5"/>
      <c r="E81" s="5"/>
      <c r="F81" s="5"/>
      <c r="G81" s="5"/>
      <c r="H81" s="3"/>
      <c r="I81" s="5"/>
    </row>
    <row r="82" spans="4:9" s="1" customFormat="1" x14ac:dyDescent="0.25">
      <c r="D82" s="5"/>
      <c r="E82" s="5"/>
      <c r="F82" s="5"/>
      <c r="G82" s="5"/>
      <c r="H82" s="3"/>
      <c r="I82" s="5"/>
    </row>
    <row r="83" spans="4:9" s="1" customFormat="1" x14ac:dyDescent="0.25">
      <c r="D83" s="5"/>
      <c r="E83" s="5"/>
      <c r="F83" s="5"/>
      <c r="G83" s="5"/>
      <c r="H83" s="3"/>
      <c r="I83" s="5"/>
    </row>
  </sheetData>
  <mergeCells count="20">
    <mergeCell ref="A1:T1"/>
    <mergeCell ref="A2:T2"/>
    <mergeCell ref="A4:B5"/>
    <mergeCell ref="C4:C5"/>
    <mergeCell ref="D4:D5"/>
    <mergeCell ref="E4:E5"/>
    <mergeCell ref="F4:F5"/>
    <mergeCell ref="G4:G5"/>
    <mergeCell ref="I4:K4"/>
    <mergeCell ref="M4:M5"/>
    <mergeCell ref="T4:T5"/>
    <mergeCell ref="W4:W5"/>
    <mergeCell ref="A6:B6"/>
    <mergeCell ref="V4:V5"/>
    <mergeCell ref="N4:N5"/>
    <mergeCell ref="O4:O5"/>
    <mergeCell ref="P4:P5"/>
    <mergeCell ref="Q4:Q5"/>
    <mergeCell ref="R4:R5"/>
    <mergeCell ref="S4:S5"/>
  </mergeCells>
  <pageMargins left="0.31496062992125984" right="0.11811023622047245" top="0.35433070866141736" bottom="0.35433070866141736" header="0.31496062992125984" footer="0.31496062992125984"/>
  <pageSetup paperSize="8" scale="72" fitToHeight="2" orientation="landscape" r:id="rId1"/>
  <rowBreaks count="1" manualBreakCount="1">
    <brk id="49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G65" sqref="G65"/>
    </sheetView>
  </sheetViews>
  <sheetFormatPr defaultRowHeight="15" x14ac:dyDescent="0.25"/>
  <cols>
    <col min="1" max="1" width="10.28515625" style="148" customWidth="1"/>
    <col min="2" max="2" width="16.42578125" style="148" customWidth="1"/>
    <col min="3" max="3" width="55.28515625" customWidth="1"/>
    <col min="4" max="4" width="19.140625" style="138" customWidth="1"/>
  </cols>
  <sheetData>
    <row r="1" spans="1:9" x14ac:dyDescent="0.25">
      <c r="A1" s="206" t="s">
        <v>91</v>
      </c>
      <c r="B1" s="206"/>
      <c r="C1" s="206"/>
      <c r="D1" s="206"/>
      <c r="E1" s="206"/>
      <c r="F1" s="206"/>
      <c r="G1" s="206"/>
      <c r="H1" s="206"/>
      <c r="I1" s="206"/>
    </row>
    <row r="2" spans="1:9" ht="15.75" thickBot="1" x14ac:dyDescent="0.3"/>
    <row r="3" spans="1:9" ht="15" customHeight="1" x14ac:dyDescent="0.25">
      <c r="A3" s="198" t="s">
        <v>87</v>
      </c>
      <c r="B3" s="199"/>
      <c r="C3" s="202" t="s">
        <v>86</v>
      </c>
      <c r="D3" s="202" t="s">
        <v>93</v>
      </c>
    </row>
    <row r="4" spans="1:9" ht="15.75" customHeight="1" thickBot="1" x14ac:dyDescent="0.3">
      <c r="A4" s="200"/>
      <c r="B4" s="201"/>
      <c r="C4" s="203"/>
      <c r="D4" s="203"/>
    </row>
    <row r="5" spans="1:9" ht="16.5" thickBot="1" x14ac:dyDescent="0.3">
      <c r="A5" s="194">
        <v>1</v>
      </c>
      <c r="B5" s="195"/>
      <c r="C5" s="120">
        <v>2</v>
      </c>
      <c r="D5" s="120">
        <v>3</v>
      </c>
    </row>
    <row r="6" spans="1:9" ht="15.75" x14ac:dyDescent="0.25">
      <c r="A6" s="149">
        <v>1</v>
      </c>
      <c r="B6" s="139"/>
      <c r="C6" s="115" t="s">
        <v>69</v>
      </c>
      <c r="D6" s="162"/>
    </row>
    <row r="7" spans="1:9" ht="18.75" x14ac:dyDescent="0.3">
      <c r="A7" s="150"/>
      <c r="B7" s="140">
        <v>1</v>
      </c>
      <c r="C7" s="27" t="s">
        <v>68</v>
      </c>
      <c r="D7" s="163">
        <v>1394.4</v>
      </c>
    </row>
    <row r="8" spans="1:9" ht="18.75" x14ac:dyDescent="0.3">
      <c r="A8" s="151">
        <v>2</v>
      </c>
      <c r="B8" s="141"/>
      <c r="C8" s="92" t="s">
        <v>67</v>
      </c>
      <c r="D8" s="164"/>
    </row>
    <row r="9" spans="1:9" ht="18.75" x14ac:dyDescent="0.3">
      <c r="A9" s="150"/>
      <c r="B9" s="140">
        <v>2</v>
      </c>
      <c r="C9" s="27" t="s">
        <v>66</v>
      </c>
      <c r="D9" s="163">
        <v>2364.9</v>
      </c>
    </row>
    <row r="10" spans="1:9" ht="18.75" x14ac:dyDescent="0.3">
      <c r="A10" s="150"/>
      <c r="B10" s="140">
        <v>3</v>
      </c>
      <c r="C10" s="27" t="s">
        <v>65</v>
      </c>
      <c r="D10" s="163">
        <v>194.3</v>
      </c>
    </row>
    <row r="11" spans="1:9" ht="18.75" x14ac:dyDescent="0.3">
      <c r="A11" s="151">
        <v>3</v>
      </c>
      <c r="B11" s="141"/>
      <c r="C11" s="92" t="s">
        <v>64</v>
      </c>
      <c r="D11" s="164"/>
    </row>
    <row r="12" spans="1:9" ht="18.75" x14ac:dyDescent="0.3">
      <c r="A12" s="150"/>
      <c r="B12" s="140">
        <v>4</v>
      </c>
      <c r="C12" s="27" t="s">
        <v>63</v>
      </c>
      <c r="D12" s="163">
        <v>341.9</v>
      </c>
    </row>
    <row r="13" spans="1:9" ht="18.75" x14ac:dyDescent="0.3">
      <c r="A13" s="150"/>
      <c r="B13" s="140">
        <v>5</v>
      </c>
      <c r="C13" s="27" t="s">
        <v>62</v>
      </c>
      <c r="D13" s="163">
        <v>898.3</v>
      </c>
    </row>
    <row r="14" spans="1:9" ht="18.75" x14ac:dyDescent="0.3">
      <c r="A14" s="150"/>
      <c r="B14" s="140">
        <v>6</v>
      </c>
      <c r="C14" s="27" t="s">
        <v>61</v>
      </c>
      <c r="D14" s="163">
        <v>1213.0999999999999</v>
      </c>
    </row>
    <row r="15" spans="1:9" ht="18.75" x14ac:dyDescent="0.3">
      <c r="A15" s="150"/>
      <c r="B15" s="140">
        <v>7</v>
      </c>
      <c r="C15" s="27" t="s">
        <v>60</v>
      </c>
      <c r="D15" s="163">
        <v>263.3</v>
      </c>
    </row>
    <row r="16" spans="1:9" ht="18.75" x14ac:dyDescent="0.3">
      <c r="A16" s="150"/>
      <c r="B16" s="140">
        <v>8</v>
      </c>
      <c r="C16" s="27" t="s">
        <v>59</v>
      </c>
      <c r="D16" s="163">
        <v>1154</v>
      </c>
    </row>
    <row r="17" spans="1:4" ht="18.75" x14ac:dyDescent="0.3">
      <c r="A17" s="151">
        <v>4</v>
      </c>
      <c r="B17" s="140"/>
      <c r="C17" s="92" t="s">
        <v>58</v>
      </c>
      <c r="D17" s="164"/>
    </row>
    <row r="18" spans="1:4" ht="18.75" x14ac:dyDescent="0.3">
      <c r="A18" s="150"/>
      <c r="B18" s="140">
        <v>9</v>
      </c>
      <c r="C18" s="27" t="s">
        <v>57</v>
      </c>
      <c r="D18" s="163">
        <v>542</v>
      </c>
    </row>
    <row r="19" spans="1:4" ht="18.75" x14ac:dyDescent="0.3">
      <c r="A19" s="151">
        <v>5</v>
      </c>
      <c r="B19" s="141"/>
      <c r="C19" s="91" t="s">
        <v>56</v>
      </c>
      <c r="D19" s="165"/>
    </row>
    <row r="20" spans="1:4" ht="18.75" x14ac:dyDescent="0.3">
      <c r="A20" s="152"/>
      <c r="B20" s="140">
        <v>10</v>
      </c>
      <c r="C20" s="78" t="s">
        <v>55</v>
      </c>
      <c r="D20" s="166">
        <v>7267.7</v>
      </c>
    </row>
    <row r="21" spans="1:4" ht="18.75" x14ac:dyDescent="0.3">
      <c r="A21" s="152"/>
      <c r="B21" s="140">
        <v>11</v>
      </c>
      <c r="C21" s="78" t="s">
        <v>54</v>
      </c>
      <c r="D21" s="166">
        <v>1041.8</v>
      </c>
    </row>
    <row r="22" spans="1:4" ht="18.75" x14ac:dyDescent="0.3">
      <c r="A22" s="153">
        <v>6</v>
      </c>
      <c r="B22" s="141"/>
      <c r="C22" s="92" t="s">
        <v>53</v>
      </c>
      <c r="D22" s="164"/>
    </row>
    <row r="23" spans="1:4" ht="18.75" x14ac:dyDescent="0.3">
      <c r="A23" s="152"/>
      <c r="B23" s="140">
        <v>12</v>
      </c>
      <c r="C23" s="78" t="s">
        <v>52</v>
      </c>
      <c r="D23" s="166"/>
    </row>
    <row r="24" spans="1:4" ht="18.75" x14ac:dyDescent="0.3">
      <c r="A24" s="151">
        <v>7</v>
      </c>
      <c r="B24" s="140"/>
      <c r="C24" s="92" t="s">
        <v>49</v>
      </c>
      <c r="D24" s="164"/>
    </row>
    <row r="25" spans="1:4" ht="18.75" x14ac:dyDescent="0.3">
      <c r="A25" s="152"/>
      <c r="B25" s="140">
        <v>13</v>
      </c>
      <c r="C25" s="78" t="s">
        <v>48</v>
      </c>
      <c r="D25" s="166">
        <v>715.8</v>
      </c>
    </row>
    <row r="26" spans="1:4" ht="18.75" x14ac:dyDescent="0.3">
      <c r="A26" s="151">
        <v>8</v>
      </c>
      <c r="B26" s="140"/>
      <c r="C26" s="91" t="s">
        <v>47</v>
      </c>
      <c r="D26" s="165"/>
    </row>
    <row r="27" spans="1:4" ht="18.75" x14ac:dyDescent="0.3">
      <c r="A27" s="152"/>
      <c r="B27" s="140">
        <v>14</v>
      </c>
      <c r="C27" s="78" t="s">
        <v>46</v>
      </c>
      <c r="D27" s="166">
        <v>4066.9</v>
      </c>
    </row>
    <row r="28" spans="1:4" ht="18.75" x14ac:dyDescent="0.3">
      <c r="A28" s="150"/>
      <c r="B28" s="140">
        <v>15</v>
      </c>
      <c r="C28" s="78" t="s">
        <v>45</v>
      </c>
      <c r="D28" s="166">
        <v>406.2</v>
      </c>
    </row>
    <row r="29" spans="1:4" ht="18.75" x14ac:dyDescent="0.3">
      <c r="A29" s="151"/>
      <c r="B29" s="140">
        <v>16</v>
      </c>
      <c r="C29" s="78" t="s">
        <v>44</v>
      </c>
      <c r="D29" s="166">
        <v>123.3</v>
      </c>
    </row>
    <row r="30" spans="1:4" ht="18.75" x14ac:dyDescent="0.3">
      <c r="A30" s="151"/>
      <c r="B30" s="140">
        <v>17</v>
      </c>
      <c r="C30" s="78" t="s">
        <v>43</v>
      </c>
      <c r="D30" s="166"/>
    </row>
    <row r="31" spans="1:4" ht="18.75" x14ac:dyDescent="0.3">
      <c r="A31" s="151"/>
      <c r="B31" s="140">
        <v>18</v>
      </c>
      <c r="C31" s="78" t="s">
        <v>42</v>
      </c>
      <c r="D31" s="166">
        <v>688.5</v>
      </c>
    </row>
    <row r="32" spans="1:4" ht="18.75" x14ac:dyDescent="0.3">
      <c r="A32" s="151"/>
      <c r="B32" s="140">
        <v>19</v>
      </c>
      <c r="C32" s="78" t="s">
        <v>41</v>
      </c>
      <c r="D32" s="166">
        <v>1933.2</v>
      </c>
    </row>
    <row r="33" spans="1:4" ht="18.75" x14ac:dyDescent="0.3">
      <c r="A33" s="151"/>
      <c r="B33" s="140">
        <v>20</v>
      </c>
      <c r="C33" s="78" t="s">
        <v>40</v>
      </c>
      <c r="D33" s="166">
        <v>2666.4</v>
      </c>
    </row>
    <row r="34" spans="1:4" ht="18.75" x14ac:dyDescent="0.3">
      <c r="A34" s="151"/>
      <c r="B34" s="140">
        <v>21</v>
      </c>
      <c r="C34" s="78" t="s">
        <v>39</v>
      </c>
      <c r="D34" s="166"/>
    </row>
    <row r="35" spans="1:4" ht="18.75" x14ac:dyDescent="0.3">
      <c r="A35" s="154"/>
      <c r="B35" s="142">
        <v>22</v>
      </c>
      <c r="C35" s="74" t="s">
        <v>38</v>
      </c>
      <c r="D35" s="167">
        <v>4013.3</v>
      </c>
    </row>
    <row r="36" spans="1:4" ht="18.75" x14ac:dyDescent="0.3">
      <c r="A36" s="154"/>
      <c r="B36" s="142">
        <v>23</v>
      </c>
      <c r="C36" s="74" t="s">
        <v>37</v>
      </c>
      <c r="D36" s="167">
        <v>1898.6</v>
      </c>
    </row>
    <row r="37" spans="1:4" ht="18.75" x14ac:dyDescent="0.3">
      <c r="A37" s="154"/>
      <c r="B37" s="142">
        <v>24</v>
      </c>
      <c r="C37" s="74" t="s">
        <v>36</v>
      </c>
      <c r="D37" s="167">
        <v>491.4</v>
      </c>
    </row>
    <row r="38" spans="1:4" ht="18.75" x14ac:dyDescent="0.3">
      <c r="A38" s="154"/>
      <c r="B38" s="142">
        <v>25</v>
      </c>
      <c r="C38" s="74" t="s">
        <v>35</v>
      </c>
      <c r="D38" s="167">
        <v>790.5</v>
      </c>
    </row>
    <row r="39" spans="1:4" ht="18.75" x14ac:dyDescent="0.3">
      <c r="A39" s="155"/>
      <c r="B39" s="142">
        <v>26</v>
      </c>
      <c r="C39" s="73" t="s">
        <v>34</v>
      </c>
      <c r="D39" s="168"/>
    </row>
    <row r="40" spans="1:4" ht="18.75" x14ac:dyDescent="0.3">
      <c r="A40" s="155"/>
      <c r="B40" s="142">
        <v>27</v>
      </c>
      <c r="C40" s="73" t="s">
        <v>33</v>
      </c>
      <c r="D40" s="168">
        <v>451.9</v>
      </c>
    </row>
    <row r="41" spans="1:4" ht="18.75" x14ac:dyDescent="0.3">
      <c r="A41" s="155"/>
      <c r="B41" s="142">
        <v>28</v>
      </c>
      <c r="C41" s="73" t="s">
        <v>32</v>
      </c>
      <c r="D41" s="168"/>
    </row>
    <row r="42" spans="1:4" ht="18.75" x14ac:dyDescent="0.3">
      <c r="A42" s="155"/>
      <c r="B42" s="142">
        <v>29</v>
      </c>
      <c r="C42" s="73" t="s">
        <v>31</v>
      </c>
      <c r="D42" s="168">
        <v>9738.6</v>
      </c>
    </row>
    <row r="43" spans="1:4" ht="18.75" x14ac:dyDescent="0.3">
      <c r="A43" s="156"/>
      <c r="B43" s="140">
        <v>30</v>
      </c>
      <c r="C43" s="66" t="s">
        <v>30</v>
      </c>
      <c r="D43" s="169">
        <v>3344.5</v>
      </c>
    </row>
    <row r="44" spans="1:4" ht="18.75" x14ac:dyDescent="0.3">
      <c r="A44" s="156"/>
      <c r="B44" s="140">
        <v>31</v>
      </c>
      <c r="C44" s="66" t="s">
        <v>29</v>
      </c>
      <c r="D44" s="169"/>
    </row>
    <row r="45" spans="1:4" ht="18.75" x14ac:dyDescent="0.3">
      <c r="A45" s="155"/>
      <c r="B45" s="142">
        <v>32</v>
      </c>
      <c r="C45" s="63" t="s">
        <v>28</v>
      </c>
      <c r="D45" s="170">
        <v>0.5</v>
      </c>
    </row>
    <row r="46" spans="1:4" ht="19.5" thickBot="1" x14ac:dyDescent="0.35">
      <c r="A46" s="157"/>
      <c r="B46" s="143">
        <v>33</v>
      </c>
      <c r="C46" s="59" t="s">
        <v>27</v>
      </c>
      <c r="D46" s="171">
        <v>369</v>
      </c>
    </row>
    <row r="47" spans="1:4" ht="38.25" thickBot="1" x14ac:dyDescent="0.35">
      <c r="A47" s="158"/>
      <c r="B47" s="144"/>
      <c r="C47" s="12" t="s">
        <v>26</v>
      </c>
      <c r="D47" s="172">
        <v>48374.3</v>
      </c>
    </row>
    <row r="48" spans="1:4" ht="18.75" x14ac:dyDescent="0.3">
      <c r="A48" s="159"/>
      <c r="B48" s="145">
        <v>34</v>
      </c>
      <c r="C48" s="51" t="s">
        <v>25</v>
      </c>
      <c r="D48" s="175"/>
    </row>
    <row r="49" spans="1:4" ht="18.75" x14ac:dyDescent="0.3">
      <c r="A49" s="150"/>
      <c r="B49" s="140">
        <v>35</v>
      </c>
      <c r="C49" s="27" t="s">
        <v>23</v>
      </c>
      <c r="D49" s="163">
        <v>470.4</v>
      </c>
    </row>
    <row r="50" spans="1:4" ht="18.75" x14ac:dyDescent="0.3">
      <c r="A50" s="150"/>
      <c r="B50" s="140">
        <v>36</v>
      </c>
      <c r="C50" s="27" t="s">
        <v>22</v>
      </c>
      <c r="D50" s="163"/>
    </row>
    <row r="51" spans="1:4" ht="18.75" x14ac:dyDescent="0.3">
      <c r="A51" s="150"/>
      <c r="B51" s="140">
        <v>37</v>
      </c>
      <c r="C51" s="27" t="s">
        <v>20</v>
      </c>
      <c r="D51" s="163"/>
    </row>
    <row r="52" spans="1:4" ht="18.75" x14ac:dyDescent="0.3">
      <c r="A52" s="150"/>
      <c r="B52" s="140">
        <v>38</v>
      </c>
      <c r="C52" s="27" t="s">
        <v>19</v>
      </c>
      <c r="D52" s="163"/>
    </row>
    <row r="53" spans="1:4" ht="18.75" x14ac:dyDescent="0.3">
      <c r="A53" s="150"/>
      <c r="B53" s="140">
        <v>39</v>
      </c>
      <c r="C53" s="27" t="s">
        <v>18</v>
      </c>
      <c r="D53" s="163">
        <v>343.7</v>
      </c>
    </row>
    <row r="54" spans="1:4" ht="18.75" x14ac:dyDescent="0.3">
      <c r="A54" s="150"/>
      <c r="B54" s="140">
        <v>40</v>
      </c>
      <c r="C54" s="27" t="s">
        <v>16</v>
      </c>
      <c r="D54" s="163"/>
    </row>
    <row r="55" spans="1:4" ht="18.75" x14ac:dyDescent="0.3">
      <c r="A55" s="150"/>
      <c r="B55" s="140">
        <v>41</v>
      </c>
      <c r="C55" s="27" t="s">
        <v>15</v>
      </c>
      <c r="D55" s="163"/>
    </row>
    <row r="56" spans="1:4" ht="18.75" x14ac:dyDescent="0.3">
      <c r="A56" s="150"/>
      <c r="B56" s="140">
        <v>42</v>
      </c>
      <c r="C56" s="27" t="s">
        <v>14</v>
      </c>
      <c r="D56" s="163"/>
    </row>
    <row r="57" spans="1:4" ht="18.75" x14ac:dyDescent="0.3">
      <c r="A57" s="150"/>
      <c r="B57" s="140">
        <v>43</v>
      </c>
      <c r="C57" s="27" t="s">
        <v>13</v>
      </c>
      <c r="D57" s="163"/>
    </row>
    <row r="58" spans="1:4" ht="18.75" x14ac:dyDescent="0.3">
      <c r="A58" s="160"/>
      <c r="B58" s="142">
        <v>44</v>
      </c>
      <c r="C58" s="34" t="s">
        <v>11</v>
      </c>
      <c r="D58" s="173"/>
    </row>
    <row r="59" spans="1:4" ht="18.75" x14ac:dyDescent="0.3">
      <c r="A59" s="160"/>
      <c r="B59" s="142">
        <v>45</v>
      </c>
      <c r="C59" s="34" t="s">
        <v>10</v>
      </c>
      <c r="D59" s="173">
        <v>1574.4</v>
      </c>
    </row>
    <row r="60" spans="1:4" ht="18.75" x14ac:dyDescent="0.3">
      <c r="A60" s="160"/>
      <c r="B60" s="142">
        <v>46</v>
      </c>
      <c r="C60" s="34" t="s">
        <v>9</v>
      </c>
      <c r="D60" s="173"/>
    </row>
    <row r="61" spans="1:4" ht="18.75" x14ac:dyDescent="0.3">
      <c r="A61" s="160"/>
      <c r="B61" s="142">
        <v>47</v>
      </c>
      <c r="C61" s="34" t="s">
        <v>8</v>
      </c>
      <c r="D61" s="173"/>
    </row>
    <row r="62" spans="1:4" ht="18.75" x14ac:dyDescent="0.3">
      <c r="A62" s="160"/>
      <c r="B62" s="142">
        <v>48</v>
      </c>
      <c r="C62" s="34" t="s">
        <v>7</v>
      </c>
      <c r="D62" s="173"/>
    </row>
    <row r="63" spans="1:4" ht="18.75" x14ac:dyDescent="0.3">
      <c r="A63" s="160"/>
      <c r="B63" s="142">
        <v>49</v>
      </c>
      <c r="C63" s="34" t="s">
        <v>6</v>
      </c>
      <c r="D63" s="173">
        <v>180.4</v>
      </c>
    </row>
    <row r="64" spans="1:4" ht="18.75" x14ac:dyDescent="0.3">
      <c r="A64" s="150"/>
      <c r="B64" s="140">
        <v>50</v>
      </c>
      <c r="C64" s="27" t="s">
        <v>4</v>
      </c>
      <c r="D64" s="163">
        <v>15844.7</v>
      </c>
    </row>
    <row r="65" spans="1:4" ht="19.5" thickBot="1" x14ac:dyDescent="0.35">
      <c r="A65" s="161"/>
      <c r="B65" s="146">
        <v>51</v>
      </c>
      <c r="C65" s="22" t="s">
        <v>3</v>
      </c>
      <c r="D65" s="174"/>
    </row>
    <row r="66" spans="1:4" ht="38.25" thickBot="1" x14ac:dyDescent="0.35">
      <c r="A66" s="158"/>
      <c r="B66" s="147"/>
      <c r="C66" s="12" t="s">
        <v>1</v>
      </c>
      <c r="D66" s="172">
        <v>18413.600000000002</v>
      </c>
    </row>
    <row r="67" spans="1:4" ht="19.5" thickBot="1" x14ac:dyDescent="0.35">
      <c r="A67" s="158"/>
      <c r="B67" s="147"/>
      <c r="C67" s="12" t="s">
        <v>0</v>
      </c>
      <c r="D67" s="172">
        <v>66787.900000000009</v>
      </c>
    </row>
  </sheetData>
  <mergeCells count="5">
    <mergeCell ref="A1:I1"/>
    <mergeCell ref="A3:B4"/>
    <mergeCell ref="C3:C4"/>
    <mergeCell ref="A5:B5"/>
    <mergeCell ref="D3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 Минфин 2015 год-подавали</vt:lpstr>
      <vt:lpstr>В Минфин 2015 год-подавали (2)</vt:lpstr>
      <vt:lpstr>Лист3</vt:lpstr>
      <vt:lpstr>'В Минфин 2015 год-подавали (2)'!Область_печати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Антонова Виктория Сергеевна</dc:creator>
  <cp:lastModifiedBy>Филиппова Анна Александровна</cp:lastModifiedBy>
  <cp:lastPrinted>2016-04-04T13:42:40Z</cp:lastPrinted>
  <dcterms:created xsi:type="dcterms:W3CDTF">2015-08-24T07:04:48Z</dcterms:created>
  <dcterms:modified xsi:type="dcterms:W3CDTF">2016-04-04T14:18:46Z</dcterms:modified>
</cp:coreProperties>
</file>